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5" windowWidth="14400" windowHeight="11730" tabRatio="739"/>
  </bookViews>
  <sheets>
    <sheet name="事業の現状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crf2">[1]Sheet1!$C$4</definedName>
    <definedName name="_crf3">[1]Sheet1!$C$6</definedName>
    <definedName name="_Regression_Out" hidden="1">#REF!</definedName>
    <definedName name="_Regression_X" hidden="1">#REF!</definedName>
    <definedName name="_Regression_Y" hidden="1">#REF!</definedName>
    <definedName name="a">[2]Sheet1!$C$4</definedName>
    <definedName name="CRF_CountryName">[3]Sheet1!$C$4</definedName>
    <definedName name="CRF_Gases">[4]Sheet1!$M$3:$M$23</definedName>
    <definedName name="CRF_InventoryYear">[3]Sheet1!$C$6</definedName>
    <definedName name="CRF_Submission">[3]Sheet1!$C$30</definedName>
    <definedName name="CRF_Summary2_Dyn10">#REF!</definedName>
    <definedName name="CRF_Summary2_Dyn11">#REF!</definedName>
    <definedName name="CRF_Summary2_Dyn12">#REF!</definedName>
    <definedName name="CRF_Summary2_Dyn13">#REF!</definedName>
    <definedName name="CRF_Summary2_Dyn14">#REF!</definedName>
    <definedName name="CRF_Summary2_Dyn15">#REF!</definedName>
    <definedName name="CRF_Table1.A_a_s2_Main">#REF!</definedName>
    <definedName name="CRF_Table1.A_a_s3_Dyn10">[5]SB1A_1990!$B$15:$B$15</definedName>
    <definedName name="CRF_Table1.A_a_s3_Dyn11">[5]SB1A_1990!$H$15:$H$15</definedName>
    <definedName name="CRF_Table1.A_a_s3_Dyn12">[5]SB1A_1990!$I$15:$I$15</definedName>
    <definedName name="CRF_Table1.A_a_s3_Dyn13">[5]SB1A_1990!$J$15:$J$15</definedName>
    <definedName name="CRF_Table1.A_a_s3_Dyn20">[5]SB1A_1990!$B$16:$B$16</definedName>
    <definedName name="CRF_Table1.A_a_s3_Dyn21">[5]SB1A_1990!$H$16:$H$16</definedName>
    <definedName name="CRF_Table1.A_a_s3_Dyn22">#REF!</definedName>
    <definedName name="CRF_Table1.A_a_s3_Dyn23">#REF!</definedName>
    <definedName name="CRF_Table1.A_a_s3_Dyn30">[5]SB1A_1990!#REF!</definedName>
    <definedName name="CRF_Table1.A_a_s3_Dyn31">[5]SB1A_1990!#REF!</definedName>
    <definedName name="CRF_Table1.A_a_s3_Dyn32">[5]SB1A_1990!#REF!</definedName>
    <definedName name="CRF_Table1.A_a_s3_Dyn33">[5]SB1A_1990!#REF!</definedName>
    <definedName name="CRF_Table1s1_Dyn10">#REF!</definedName>
    <definedName name="CRF_Table1s1_Dyn11">#REF!</definedName>
    <definedName name="CRF_Table1s1_Dyn12">#REF!</definedName>
    <definedName name="CRF_Table1s1_Dyn13">#REF!</definedName>
    <definedName name="CRF_Table2_II_.Fs1_Dyn1A17">#REF!</definedName>
    <definedName name="CRF_Table2_II_.Fs1_Dyn1A19">#REF!</definedName>
    <definedName name="CRF_Table2_II_.Fs1_Dyn1A21">#REF!</definedName>
    <definedName name="CRF_Table2_II_.Fs1_Dyn1A23">#REF!</definedName>
    <definedName name="CRF_Table2_II_.Fs1_Dyn1A25">#REF!</definedName>
    <definedName name="CRF_Table2_II_.Fs1_Dyn1A27">#REF!</definedName>
    <definedName name="CRF_Table2_II_.Fs1_Dyn2A30">#REF!</definedName>
    <definedName name="CRF_Table2_II_.Fs1_Dyn2A32">#REF!</definedName>
    <definedName name="CRF_Table2_II_.Fs1_Main">#REF!</definedName>
    <definedName name="CRF_Table2_II_s1_Dyn100">#REF!</definedName>
    <definedName name="CRF_Table2_II_s1_Dyn101">#REF!</definedName>
    <definedName name="CRF_Table2_II_s1_Dyn102">#REF!</definedName>
    <definedName name="CRF_Table2_II_s1_Dyn103">#REF!</definedName>
    <definedName name="CRF_Table2_II_s1_Dyn104">#REF!</definedName>
    <definedName name="CRF_Table2_II_s1_Dyn105">#REF!</definedName>
    <definedName name="CRF_Table2_II_s1_Dyn106">#REF!</definedName>
    <definedName name="CRF_Table2_II_s1_Dyn107">#REF!</definedName>
    <definedName name="CRF_Table2_II_s1_Dyn108">#REF!</definedName>
    <definedName name="CRF_Table2_II_s1_Dyn109">#REF!</definedName>
    <definedName name="CRF_Table2_II_s1_Dyn110">#REF!</definedName>
    <definedName name="CRF_Table2_II_s1_Dyn111">#REF!</definedName>
    <definedName name="CRF_Table2_II_s1_Dyn112">#REF!</definedName>
    <definedName name="CRF_Table2_II_s1_Dyn113">#REF!</definedName>
    <definedName name="CRF_Table2_II_s1_Dyn114">#REF!</definedName>
    <definedName name="CRF_Table2_II_s1_Dyn115">#REF!</definedName>
    <definedName name="CRF_Table2_II_s1_Dyn116">#REF!</definedName>
    <definedName name="CRF_Table2_II_s1_Dyn117">#REF!</definedName>
    <definedName name="CRF_Table2_II_s1_Dyn118">#REF!</definedName>
    <definedName name="CRF_Table2_II_s1_Dyn119">#REF!</definedName>
    <definedName name="CRF_Table2_II_s1_Dyn120">#REF!</definedName>
    <definedName name="CRF_Table2_II_s1_Dyn200">#REF!</definedName>
    <definedName name="CRF_Table2_II_s1_Dyn201">#REF!</definedName>
    <definedName name="CRF_Table2_II_s1_Dyn202">#REF!</definedName>
    <definedName name="CRF_Table2_II_s1_Dyn203">#REF!</definedName>
    <definedName name="CRF_Table2_II_s1_Dyn204">#REF!</definedName>
    <definedName name="CRF_Table2_II_s1_Dyn205">#REF!</definedName>
    <definedName name="CRF_Table2_II_s1_Dyn206">#REF!</definedName>
    <definedName name="CRF_Table2_II_s1_Dyn207">#REF!</definedName>
    <definedName name="CRF_Table2_II_s1_Dyn208">#REF!</definedName>
    <definedName name="CRF_Table2_II_s1_Dyn209">#REF!</definedName>
    <definedName name="CRF_Table2_II_s1_Dyn210">#REF!</definedName>
    <definedName name="CRF_Table2_II_s1_Dyn211">#REF!</definedName>
    <definedName name="CRF_Table2_II_s1_Dyn212">#REF!</definedName>
    <definedName name="CRF_Table2_II_s1_Dyn213">#REF!</definedName>
    <definedName name="CRF_Table2_II_s1_Dyn214">#REF!</definedName>
    <definedName name="CRF_Table2_II_s1_Dyn215">#REF!</definedName>
    <definedName name="CRF_Table2_II_s1_Dyn216">#REF!</definedName>
    <definedName name="CRF_Table2_II_s1_Dyn217">#REF!</definedName>
    <definedName name="CRF_Table2_II_s1_Dyn218">#REF!</definedName>
    <definedName name="CRF_Table2_II_s1_Dyn219">#REF!</definedName>
    <definedName name="CRF_Table2_II_s1_Dyn220">#REF!</definedName>
    <definedName name="CRF_Table2_II_s1_Dyn300">#REF!</definedName>
    <definedName name="CRF_Table2_II_s1_Dyn301">#REF!</definedName>
    <definedName name="CRF_Table2_II_s1_Dyn302">#REF!</definedName>
    <definedName name="CRF_Table2_II_s1_Dyn303">#REF!</definedName>
    <definedName name="CRF_Table2_II_s1_Dyn304">#REF!</definedName>
    <definedName name="CRF_Table2_II_s1_Dyn305">#REF!</definedName>
    <definedName name="CRF_Table2_II_s1_Dyn306">#REF!</definedName>
    <definedName name="CRF_Table2_II_s1_Dyn307">#REF!</definedName>
    <definedName name="CRF_Table2_II_s1_Dyn308">#REF!</definedName>
    <definedName name="CRF_Table2_II_s1_Dyn309">#REF!</definedName>
    <definedName name="CRF_Table2_II_s1_Dyn310">#REF!</definedName>
    <definedName name="CRF_Table2_II_s1_Dyn311">#REF!</definedName>
    <definedName name="CRF_Table2_II_s1_Dyn312">#REF!</definedName>
    <definedName name="CRF_Table2_II_s1_Dyn313">#REF!</definedName>
    <definedName name="CRF_Table2_II_s1_Dyn314">#REF!</definedName>
    <definedName name="CRF_Table2_II_s1_Dyn315">#REF!</definedName>
    <definedName name="CRF_Table2_II_s1_Dyn316">#REF!</definedName>
    <definedName name="CRF_Table2_II_s1_Dyn317">#REF!</definedName>
    <definedName name="CRF_Table2_II_s1_Dyn318">#REF!</definedName>
    <definedName name="CRF_Table2_II_s1_Dyn319">#REF!</definedName>
    <definedName name="CRF_Table2_II_s1_Dyn320">#REF!</definedName>
    <definedName name="CRF_Table2_II_s1_DynE3">#REF!</definedName>
    <definedName name="CRF_Table2_II_s1_DynF8">#REF!</definedName>
    <definedName name="CRF_Table2_II_s1_DynG">#REF!</definedName>
    <definedName name="CRF_Table2_II_s1_Main">#REF!</definedName>
    <definedName name="CRF_Table4s1_Dyn1">#REF!</definedName>
    <definedName name="CRF_Table4s1_DynA20">#REF!</definedName>
    <definedName name="CRF_Table4s1_Main">#REF!</definedName>
    <definedName name="_xlnm.Print_Titles" localSheetId="0">事業の現状!$A:$C</definedName>
  </definedNames>
  <calcPr calcId="145621"/>
</workbook>
</file>

<file path=xl/calcChain.xml><?xml version="1.0" encoding="utf-8"?>
<calcChain xmlns="http://schemas.openxmlformats.org/spreadsheetml/2006/main">
  <c r="AB31" i="8" l="1"/>
  <c r="AB29" i="8" l="1"/>
  <c r="AB27" i="8" l="1"/>
  <c r="AB25" i="8"/>
  <c r="AA37" i="8" l="1"/>
  <c r="AA35" i="8"/>
  <c r="Z23" i="8"/>
  <c r="Z21" i="8"/>
  <c r="Z14" i="8"/>
  <c r="Z15" i="8" s="1"/>
  <c r="Z16" i="8"/>
  <c r="Z17" i="8" s="1"/>
  <c r="Z18" i="8"/>
  <c r="Z19" i="8" s="1"/>
  <c r="Z13" i="8"/>
  <c r="Z11" i="8"/>
  <c r="Z9" i="8"/>
  <c r="Z7" i="8"/>
  <c r="Z5" i="8"/>
  <c r="Z37" i="8" l="1"/>
  <c r="Z35" i="8"/>
  <c r="AA33" i="8" l="1"/>
  <c r="X23" i="8" l="1"/>
  <c r="Y23" i="8"/>
  <c r="X21" i="8"/>
  <c r="Y21" i="8"/>
  <c r="Y19" i="8"/>
  <c r="Y18" i="8"/>
  <c r="Y17" i="8"/>
  <c r="Y16" i="8"/>
  <c r="Y15" i="8"/>
  <c r="Y14" i="8"/>
  <c r="Y13" i="8"/>
  <c r="Y11" i="8"/>
  <c r="Y9" i="8"/>
  <c r="Y7" i="8"/>
  <c r="Y5" i="8"/>
  <c r="AA31" i="8" l="1"/>
  <c r="AA29" i="8"/>
  <c r="AA25" i="8"/>
  <c r="AA27" i="8"/>
  <c r="Y37" i="8" l="1"/>
  <c r="Y35" i="8"/>
  <c r="Z33" i="8"/>
  <c r="Y33" i="8"/>
  <c r="Z27" i="8"/>
  <c r="Y27" i="8"/>
  <c r="Z31" i="8"/>
  <c r="Y31" i="8"/>
  <c r="Z29" i="8"/>
  <c r="Y29" i="8"/>
  <c r="Z25" i="8"/>
  <c r="Y25" i="8"/>
  <c r="D37" i="8" l="1"/>
  <c r="D35" i="8"/>
  <c r="D33" i="8"/>
  <c r="D31" i="8"/>
  <c r="D29" i="8"/>
  <c r="D27" i="8"/>
  <c r="D25" i="8"/>
  <c r="D23" i="8"/>
  <c r="D21" i="8"/>
  <c r="D13" i="8"/>
  <c r="D11" i="8"/>
  <c r="D9" i="8"/>
  <c r="D7" i="8"/>
  <c r="D5" i="8"/>
  <c r="D18" i="8" l="1"/>
  <c r="D19" i="8" s="1"/>
  <c r="D17" i="8"/>
  <c r="D16" i="8"/>
  <c r="D15" i="8"/>
  <c r="D14" i="8"/>
  <c r="W23" i="8"/>
  <c r="W21" i="8"/>
  <c r="X14" i="8"/>
  <c r="X15" i="8" s="1"/>
  <c r="X16" i="8"/>
  <c r="X17" i="8" s="1"/>
  <c r="W18" i="8"/>
  <c r="X18" i="8"/>
  <c r="W19" i="8"/>
  <c r="X19" i="8"/>
  <c r="X13" i="8"/>
  <c r="W11" i="8"/>
  <c r="X11" i="8"/>
  <c r="X9" i="8"/>
  <c r="W7" i="8"/>
  <c r="X7" i="8"/>
  <c r="X5" i="8"/>
  <c r="W35" i="8" l="1"/>
  <c r="X35" i="8"/>
  <c r="W37" i="8"/>
  <c r="X37" i="8"/>
  <c r="X33" i="8" l="1"/>
  <c r="U23" i="8" l="1"/>
  <c r="V23" i="8"/>
  <c r="U21" i="8"/>
  <c r="V21" i="8"/>
  <c r="V18" i="8"/>
  <c r="V19" i="8"/>
  <c r="V16" i="8"/>
  <c r="W16" i="8"/>
  <c r="V17" i="8"/>
  <c r="W17" i="8"/>
  <c r="V15" i="8"/>
  <c r="W15" i="8"/>
  <c r="V14" i="8"/>
  <c r="W14" i="8"/>
  <c r="V13" i="8"/>
  <c r="W13" i="8"/>
  <c r="W9" i="8"/>
  <c r="W5" i="8"/>
  <c r="X31" i="8" l="1"/>
  <c r="X29" i="8"/>
  <c r="X25" i="8"/>
  <c r="X27" i="8"/>
  <c r="W33" i="8" l="1"/>
  <c r="V33" i="8"/>
  <c r="W25" i="8"/>
  <c r="V25" i="8"/>
  <c r="U18" i="8"/>
  <c r="U19" i="8" s="1"/>
  <c r="U16" i="8"/>
  <c r="U17" i="8" s="1"/>
  <c r="U14" i="8"/>
  <c r="U15" i="8" s="1"/>
  <c r="U13" i="8"/>
  <c r="V11" i="8"/>
  <c r="V9" i="8"/>
  <c r="V7" i="8"/>
  <c r="V5" i="8"/>
  <c r="V35" i="8" l="1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V29" i="8" l="1"/>
  <c r="W29" i="8"/>
  <c r="V27" i="8"/>
  <c r="W27" i="8"/>
  <c r="V31" i="8"/>
  <c r="W31" i="8"/>
  <c r="V37" i="8"/>
  <c r="U33" i="8" l="1"/>
  <c r="S37" i="8" l="1"/>
  <c r="S33" i="8"/>
  <c r="S31" i="8"/>
  <c r="S29" i="8"/>
  <c r="S27" i="8"/>
  <c r="S25" i="8"/>
  <c r="S23" i="8"/>
  <c r="S21" i="8"/>
  <c r="S19" i="8"/>
  <c r="S18" i="8"/>
  <c r="S17" i="8"/>
  <c r="S16" i="8"/>
  <c r="S15" i="8"/>
  <c r="S14" i="8"/>
  <c r="S13" i="8"/>
  <c r="S11" i="8"/>
  <c r="S9" i="8"/>
  <c r="S7" i="8"/>
  <c r="S5" i="8"/>
  <c r="T37" i="8"/>
  <c r="T33" i="8"/>
  <c r="T31" i="8"/>
  <c r="T29" i="8"/>
  <c r="T27" i="8"/>
  <c r="T25" i="8"/>
  <c r="T23" i="8"/>
  <c r="T21" i="8"/>
  <c r="T19" i="8"/>
  <c r="T18" i="8"/>
  <c r="T17" i="8"/>
  <c r="T16" i="8"/>
  <c r="T15" i="8"/>
  <c r="T14" i="8"/>
  <c r="T13" i="8"/>
  <c r="T11" i="8"/>
  <c r="T9" i="8"/>
  <c r="T7" i="8"/>
  <c r="T5" i="8"/>
  <c r="U37" i="8"/>
  <c r="U31" i="8"/>
  <c r="U29" i="8"/>
  <c r="U27" i="8"/>
  <c r="U25" i="8"/>
  <c r="U11" i="8"/>
  <c r="U9" i="8"/>
  <c r="U7" i="8"/>
  <c r="U5" i="8"/>
  <c r="R14" i="8" l="1"/>
  <c r="R15" i="8" s="1"/>
  <c r="R16" i="8"/>
  <c r="R17" i="8" s="1"/>
  <c r="R18" i="8"/>
  <c r="R19" i="8" s="1"/>
  <c r="R23" i="8"/>
  <c r="R21" i="8"/>
  <c r="R13" i="8"/>
  <c r="Q14" i="8" l="1"/>
  <c r="Q15" i="8" s="1"/>
  <c r="Q16" i="8"/>
  <c r="Q17" i="8" s="1"/>
  <c r="Q18" i="8"/>
  <c r="Q19" i="8" s="1"/>
  <c r="Q13" i="8"/>
  <c r="Q5" i="8"/>
  <c r="R5" i="8"/>
  <c r="Q7" i="8"/>
  <c r="R7" i="8"/>
  <c r="Q9" i="8"/>
  <c r="R9" i="8"/>
  <c r="Q11" i="8"/>
  <c r="R11" i="8"/>
  <c r="P21" i="8"/>
  <c r="Q21" i="8"/>
  <c r="Q23" i="8"/>
  <c r="Q25" i="8"/>
  <c r="R25" i="8"/>
  <c r="Q27" i="8"/>
  <c r="R27" i="8"/>
  <c r="Q29" i="8"/>
  <c r="R29" i="8"/>
  <c r="Q31" i="8"/>
  <c r="R31" i="8"/>
  <c r="Q33" i="8"/>
  <c r="R33" i="8"/>
  <c r="Q37" i="8"/>
  <c r="R37" i="8"/>
  <c r="P29" i="8"/>
  <c r="O29" i="8"/>
  <c r="N29" i="8"/>
  <c r="M29" i="8"/>
  <c r="L29" i="8"/>
  <c r="K29" i="8"/>
  <c r="J29" i="8"/>
  <c r="I29" i="8"/>
  <c r="H29" i="8"/>
  <c r="G29" i="8"/>
  <c r="F29" i="8"/>
  <c r="P37" i="8"/>
  <c r="O37" i="8"/>
  <c r="N37" i="8"/>
  <c r="M37" i="8"/>
  <c r="L37" i="8"/>
  <c r="K37" i="8"/>
  <c r="J37" i="8"/>
  <c r="I37" i="8"/>
  <c r="H37" i="8"/>
  <c r="G37" i="8"/>
  <c r="F37" i="8"/>
  <c r="P33" i="8"/>
  <c r="O33" i="8"/>
  <c r="N33" i="8"/>
  <c r="M33" i="8"/>
  <c r="L33" i="8"/>
  <c r="K33" i="8"/>
  <c r="J33" i="8"/>
  <c r="I33" i="8"/>
  <c r="H33" i="8"/>
  <c r="G33" i="8"/>
  <c r="F33" i="8"/>
  <c r="P31" i="8"/>
  <c r="O31" i="8"/>
  <c r="N31" i="8"/>
  <c r="M31" i="8"/>
  <c r="L31" i="8"/>
  <c r="K31" i="8"/>
  <c r="J31" i="8"/>
  <c r="I31" i="8"/>
  <c r="H31" i="8"/>
  <c r="G31" i="8"/>
  <c r="F31" i="8"/>
  <c r="P27" i="8"/>
  <c r="O27" i="8"/>
  <c r="N27" i="8"/>
  <c r="M27" i="8"/>
  <c r="L27" i="8"/>
  <c r="K27" i="8"/>
  <c r="J27" i="8"/>
  <c r="I27" i="8"/>
  <c r="H27" i="8"/>
  <c r="G27" i="8"/>
  <c r="F27" i="8"/>
  <c r="P25" i="8"/>
  <c r="O25" i="8"/>
  <c r="N25" i="8"/>
  <c r="M25" i="8"/>
  <c r="L25" i="8"/>
  <c r="K25" i="8"/>
  <c r="J25" i="8"/>
  <c r="I25" i="8"/>
  <c r="H25" i="8"/>
  <c r="G25" i="8"/>
  <c r="F25" i="8"/>
  <c r="G23" i="8"/>
  <c r="H23" i="8"/>
  <c r="I23" i="8"/>
  <c r="J23" i="8"/>
  <c r="K23" i="8"/>
  <c r="L23" i="8"/>
  <c r="M23" i="8"/>
  <c r="N23" i="8"/>
  <c r="O23" i="8"/>
  <c r="P23" i="8"/>
  <c r="F23" i="8"/>
  <c r="G21" i="8"/>
  <c r="H21" i="8"/>
  <c r="I21" i="8"/>
  <c r="J21" i="8"/>
  <c r="K21" i="8"/>
  <c r="L21" i="8"/>
  <c r="M21" i="8"/>
  <c r="N21" i="8"/>
  <c r="O21" i="8"/>
  <c r="P18" i="8"/>
  <c r="P19" i="8" s="1"/>
  <c r="E18" i="8"/>
  <c r="P16" i="8"/>
  <c r="E16" i="8"/>
  <c r="P14" i="8"/>
  <c r="E14" i="8"/>
  <c r="G18" i="8"/>
  <c r="G19" i="8" s="1"/>
  <c r="H18" i="8"/>
  <c r="H19" i="8"/>
  <c r="I18" i="8"/>
  <c r="I19" i="8"/>
  <c r="J18" i="8"/>
  <c r="J19" i="8"/>
  <c r="K18" i="8"/>
  <c r="K19" i="8"/>
  <c r="L18" i="8"/>
  <c r="L19" i="8"/>
  <c r="M18" i="8"/>
  <c r="M19" i="8"/>
  <c r="N18" i="8"/>
  <c r="N19" i="8"/>
  <c r="O18" i="8"/>
  <c r="O19" i="8"/>
  <c r="F21" i="8"/>
  <c r="F18" i="8"/>
  <c r="F19" i="8"/>
  <c r="P17" i="8"/>
  <c r="O16" i="8"/>
  <c r="O17" i="8" s="1"/>
  <c r="N16" i="8"/>
  <c r="N17" i="8" s="1"/>
  <c r="M16" i="8"/>
  <c r="M17" i="8" s="1"/>
  <c r="L16" i="8"/>
  <c r="L17" i="8" s="1"/>
  <c r="K16" i="8"/>
  <c r="K17" i="8" s="1"/>
  <c r="J16" i="8"/>
  <c r="J17" i="8" s="1"/>
  <c r="I16" i="8"/>
  <c r="I17" i="8" s="1"/>
  <c r="H16" i="8"/>
  <c r="H17" i="8" s="1"/>
  <c r="G16" i="8"/>
  <c r="G17" i="8" s="1"/>
  <c r="F16" i="8"/>
  <c r="F17" i="8" s="1"/>
  <c r="P15" i="8"/>
  <c r="O14" i="8"/>
  <c r="O15" i="8"/>
  <c r="N14" i="8"/>
  <c r="N15" i="8"/>
  <c r="M14" i="8"/>
  <c r="M15" i="8"/>
  <c r="L14" i="8"/>
  <c r="L15" i="8"/>
  <c r="K14" i="8"/>
  <c r="K15" i="8"/>
  <c r="J14" i="8"/>
  <c r="J15" i="8"/>
  <c r="I14" i="8"/>
  <c r="I15" i="8"/>
  <c r="H14" i="8"/>
  <c r="H15" i="8"/>
  <c r="G14" i="8"/>
  <c r="G15" i="8"/>
  <c r="F14" i="8"/>
  <c r="F15" i="8"/>
  <c r="P13" i="8"/>
  <c r="O13" i="8"/>
  <c r="N13" i="8"/>
  <c r="M13" i="8"/>
  <c r="L13" i="8"/>
  <c r="K13" i="8"/>
  <c r="J13" i="8"/>
  <c r="I13" i="8"/>
  <c r="H13" i="8"/>
  <c r="G13" i="8"/>
  <c r="F13" i="8"/>
  <c r="P11" i="8"/>
  <c r="O11" i="8"/>
  <c r="N11" i="8"/>
  <c r="M11" i="8"/>
  <c r="L11" i="8"/>
  <c r="K11" i="8"/>
  <c r="J11" i="8"/>
  <c r="I11" i="8"/>
  <c r="H11" i="8"/>
  <c r="G11" i="8"/>
  <c r="F11" i="8"/>
  <c r="P9" i="8"/>
  <c r="O9" i="8"/>
  <c r="N9" i="8"/>
  <c r="M9" i="8"/>
  <c r="L9" i="8"/>
  <c r="K9" i="8"/>
  <c r="J9" i="8"/>
  <c r="I9" i="8"/>
  <c r="H9" i="8"/>
  <c r="G9" i="8"/>
  <c r="F9" i="8"/>
  <c r="P7" i="8"/>
  <c r="O7" i="8"/>
  <c r="N7" i="8"/>
  <c r="M7" i="8"/>
  <c r="L7" i="8"/>
  <c r="K7" i="8"/>
  <c r="J7" i="8"/>
  <c r="I7" i="8"/>
  <c r="H7" i="8"/>
  <c r="G7" i="8"/>
  <c r="F7" i="8"/>
  <c r="P5" i="8"/>
  <c r="O5" i="8"/>
  <c r="N5" i="8"/>
  <c r="M5" i="8"/>
  <c r="L5" i="8"/>
  <c r="K5" i="8"/>
  <c r="J5" i="8"/>
  <c r="I5" i="8"/>
  <c r="H5" i="8"/>
  <c r="G5" i="8"/>
  <c r="F5" i="8"/>
</calcChain>
</file>

<file path=xl/sharedStrings.xml><?xml version="1.0" encoding="utf-8"?>
<sst xmlns="http://schemas.openxmlformats.org/spreadsheetml/2006/main" count="38" uniqueCount="31">
  <si>
    <t>輸送人員</t>
    <rPh sb="0" eb="2">
      <t>ユソウ</t>
    </rPh>
    <rPh sb="2" eb="4">
      <t>ジンイン</t>
    </rPh>
    <phoneticPr fontId="2"/>
  </si>
  <si>
    <t>営業収入</t>
    <rPh sb="0" eb="2">
      <t>エイギョウ</t>
    </rPh>
    <rPh sb="2" eb="4">
      <t>シュウニュウ</t>
    </rPh>
    <phoneticPr fontId="2"/>
  </si>
  <si>
    <t>人</t>
    <rPh sb="0" eb="1">
      <t>ヒト</t>
    </rPh>
    <phoneticPr fontId="2"/>
  </si>
  <si>
    <t>両</t>
    <rPh sb="0" eb="1">
      <t>リョウ</t>
    </rPh>
    <phoneticPr fontId="2"/>
  </si>
  <si>
    <t>万円</t>
    <rPh sb="0" eb="2">
      <t>マンエン</t>
    </rPh>
    <phoneticPr fontId="2"/>
  </si>
  <si>
    <t>年　　度</t>
    <rPh sb="0" eb="1">
      <t>トシ</t>
    </rPh>
    <rPh sb="3" eb="4">
      <t>ド</t>
    </rPh>
    <phoneticPr fontId="2"/>
  </si>
  <si>
    <t>者</t>
    <rPh sb="0" eb="1">
      <t>シャ</t>
    </rPh>
    <phoneticPr fontId="2"/>
  </si>
  <si>
    <t>百万人</t>
    <rPh sb="0" eb="1">
      <t>ヒャク</t>
    </rPh>
    <rPh sb="1" eb="2">
      <t>マン</t>
    </rPh>
    <rPh sb="2" eb="3">
      <t>ニン</t>
    </rPh>
    <phoneticPr fontId="2"/>
  </si>
  <si>
    <t>走行キロ</t>
    <rPh sb="0" eb="2">
      <t>ソウコウ</t>
    </rPh>
    <phoneticPr fontId="2"/>
  </si>
  <si>
    <t>百万km</t>
    <rPh sb="0" eb="1">
      <t>ヒャク</t>
    </rPh>
    <rPh sb="1" eb="2">
      <t>マン</t>
    </rPh>
    <phoneticPr fontId="2"/>
  </si>
  <si>
    <t>百万円</t>
    <rPh sb="0" eb="3">
      <t>ヒャクマンエン</t>
    </rPh>
    <phoneticPr fontId="2"/>
  </si>
  <si>
    <t>１両
当たり</t>
    <rPh sb="1" eb="2">
      <t>リョウ</t>
    </rPh>
    <rPh sb="3" eb="4">
      <t>ア</t>
    </rPh>
    <phoneticPr fontId="2"/>
  </si>
  <si>
    <t>輸送人員
一人当たり</t>
    <rPh sb="0" eb="2">
      <t>ユソウ</t>
    </rPh>
    <rPh sb="2" eb="4">
      <t>ジンイン</t>
    </rPh>
    <rPh sb="5" eb="7">
      <t>ヒトリ</t>
    </rPh>
    <rPh sb="7" eb="8">
      <t>ア</t>
    </rPh>
    <phoneticPr fontId="2"/>
  </si>
  <si>
    <t>円</t>
    <rPh sb="0" eb="1">
      <t>エン</t>
    </rPh>
    <phoneticPr fontId="2"/>
  </si>
  <si>
    <t>走行キロ
当たり</t>
    <rPh sb="0" eb="2">
      <t>ソウコウ</t>
    </rPh>
    <rPh sb="5" eb="6">
      <t>ア</t>
    </rPh>
    <phoneticPr fontId="2"/>
  </si>
  <si>
    <t>件</t>
    <rPh sb="0" eb="1">
      <t>ケン</t>
    </rPh>
    <phoneticPr fontId="2"/>
  </si>
  <si>
    <t>健康状態に起因する事故(乗合含む）</t>
    <rPh sb="0" eb="2">
      <t>ケンコウ</t>
    </rPh>
    <rPh sb="2" eb="4">
      <t>ジョウタイ</t>
    </rPh>
    <rPh sb="5" eb="7">
      <t>キイン</t>
    </rPh>
    <rPh sb="9" eb="11">
      <t>ジコ</t>
    </rPh>
    <rPh sb="12" eb="14">
      <t>ノリアイ</t>
    </rPh>
    <rPh sb="14" eb="15">
      <t>フク</t>
    </rPh>
    <phoneticPr fontId="2"/>
  </si>
  <si>
    <t>時間</t>
    <rPh sb="0" eb="2">
      <t>ジカン</t>
    </rPh>
    <phoneticPr fontId="2"/>
  </si>
  <si>
    <t>　規制緩和(2000年２月～)後の貸切バス事業の状況</t>
    <rPh sb="1" eb="3">
      <t>キセイ</t>
    </rPh>
    <rPh sb="3" eb="5">
      <t>カンワ</t>
    </rPh>
    <rPh sb="10" eb="11">
      <t>ネン</t>
    </rPh>
    <rPh sb="12" eb="13">
      <t>ガツ</t>
    </rPh>
    <rPh sb="15" eb="16">
      <t>ゴ</t>
    </rPh>
    <rPh sb="17" eb="19">
      <t>カシキリ</t>
    </rPh>
    <rPh sb="21" eb="23">
      <t>ジギョウ</t>
    </rPh>
    <rPh sb="24" eb="26">
      <t>ジョウキョウ</t>
    </rPh>
    <phoneticPr fontId="2"/>
  </si>
  <si>
    <t>運転者年収
(乗合含む)</t>
    <rPh sb="0" eb="3">
      <t>ウンテンシャ</t>
    </rPh>
    <rPh sb="3" eb="5">
      <t>ネンシュウ</t>
    </rPh>
    <rPh sb="7" eb="9">
      <t>ノリアイ</t>
    </rPh>
    <rPh sb="9" eb="10">
      <t>フク</t>
    </rPh>
    <phoneticPr fontId="2"/>
  </si>
  <si>
    <t>運転者労働時間
(乗合含む)</t>
    <rPh sb="0" eb="3">
      <t>ウンテンシャ</t>
    </rPh>
    <rPh sb="3" eb="5">
      <t>ロウドウ</t>
    </rPh>
    <rPh sb="5" eb="7">
      <t>ジカン</t>
    </rPh>
    <rPh sb="9" eb="11">
      <t>ノリアイ</t>
    </rPh>
    <rPh sb="11" eb="12">
      <t>フク</t>
    </rPh>
    <phoneticPr fontId="2"/>
  </si>
  <si>
    <t>事業者数
（年度末）</t>
    <rPh sb="0" eb="3">
      <t>ジギョウシャ</t>
    </rPh>
    <rPh sb="3" eb="4">
      <t>スウ</t>
    </rPh>
    <rPh sb="6" eb="8">
      <t>ネンド</t>
    </rPh>
    <rPh sb="8" eb="9">
      <t>マツ</t>
    </rPh>
    <phoneticPr fontId="2"/>
  </si>
  <si>
    <t>車 両 数
（年度末）</t>
    <rPh sb="0" eb="1">
      <t>クルマ</t>
    </rPh>
    <rPh sb="2" eb="3">
      <t>リョウ</t>
    </rPh>
    <rPh sb="4" eb="5">
      <t>スウ</t>
    </rPh>
    <rPh sb="7" eb="10">
      <t>ネンドマツ</t>
    </rPh>
    <phoneticPr fontId="2"/>
  </si>
  <si>
    <t>従業員総数
（年度末）</t>
    <rPh sb="0" eb="3">
      <t>ジュウギョウイン</t>
    </rPh>
    <rPh sb="3" eb="5">
      <t>ソウスウ</t>
    </rPh>
    <rPh sb="7" eb="9">
      <t>ネンド</t>
    </rPh>
    <rPh sb="9" eb="10">
      <t>マツ</t>
    </rPh>
    <phoneticPr fontId="2"/>
  </si>
  <si>
    <t>運転者数
（年度末）</t>
    <rPh sb="0" eb="3">
      <t>ウンテンシャ</t>
    </rPh>
    <rPh sb="3" eb="4">
      <t>カズ</t>
    </rPh>
    <rPh sb="6" eb="8">
      <t>ネンド</t>
    </rPh>
    <rPh sb="8" eb="9">
      <t>マツ</t>
    </rPh>
    <phoneticPr fontId="2"/>
  </si>
  <si>
    <t>(参考）
全産業男性年収</t>
    <rPh sb="1" eb="3">
      <t>サンコウ</t>
    </rPh>
    <rPh sb="5" eb="8">
      <t>ゼンサンギョウ</t>
    </rPh>
    <rPh sb="8" eb="10">
      <t>ダンセイ</t>
    </rPh>
    <rPh sb="10" eb="12">
      <t>ネンシュウ</t>
    </rPh>
    <phoneticPr fontId="2"/>
  </si>
  <si>
    <t>重大事故（乗務
員に起因）件数</t>
    <rPh sb="0" eb="2">
      <t>ジュウダイ</t>
    </rPh>
    <rPh sb="2" eb="4">
      <t>ジコ</t>
    </rPh>
    <rPh sb="5" eb="7">
      <t>ジョウム</t>
    </rPh>
    <rPh sb="8" eb="9">
      <t>イン</t>
    </rPh>
    <rPh sb="10" eb="12">
      <t>キイン</t>
    </rPh>
    <rPh sb="13" eb="14">
      <t>ケン</t>
    </rPh>
    <rPh sb="14" eb="15">
      <t>スウ</t>
    </rPh>
    <phoneticPr fontId="2"/>
  </si>
  <si>
    <t>(参考）全産業男性労働時間</t>
    <rPh sb="1" eb="3">
      <t>サンコウ</t>
    </rPh>
    <rPh sb="4" eb="7">
      <t>ゼンサンギョウ</t>
    </rPh>
    <rPh sb="7" eb="9">
      <t>ダンセイ</t>
    </rPh>
    <rPh sb="9" eb="11">
      <t>ロウドウ</t>
    </rPh>
    <rPh sb="11" eb="13">
      <t>ジカン</t>
    </rPh>
    <phoneticPr fontId="2"/>
  </si>
  <si>
    <t>交通事故
発生件数（年）</t>
    <rPh sb="0" eb="2">
      <t>コウツウ</t>
    </rPh>
    <rPh sb="2" eb="4">
      <t>ジコ</t>
    </rPh>
    <rPh sb="5" eb="7">
      <t>ハッセイ</t>
    </rPh>
    <rPh sb="7" eb="9">
      <t>ケンスウ</t>
    </rPh>
    <rPh sb="10" eb="11">
      <t>ネン</t>
    </rPh>
    <phoneticPr fontId="2"/>
  </si>
  <si>
    <t>　→規制緩和（2000.2.1～）</t>
    <rPh sb="2" eb="4">
      <t>キセイ</t>
    </rPh>
    <rPh sb="4" eb="6">
      <t>カンワ</t>
    </rPh>
    <phoneticPr fontId="2"/>
  </si>
  <si>
    <t>注．
空欄はデータ未出
出所：
年収・労働時間は賃金センサス、
男子常用の2011年までは毎月賃金統計（厚労省）、
交通事故は交通統計(警察庁）、
重大事故・健康に起因する事故は事業用自動車事故統計（国交省）、
その他は数字で見る自動車（国交省）、日本のバス事業（日本バス協会）</t>
    <rPh sb="0" eb="1">
      <t>チュウ</t>
    </rPh>
    <rPh sb="3" eb="5">
      <t>クウラン</t>
    </rPh>
    <rPh sb="9" eb="10">
      <t>ミ</t>
    </rPh>
    <rPh sb="10" eb="11">
      <t>デ</t>
    </rPh>
    <rPh sb="75" eb="77">
      <t>ジュウダイ</t>
    </rPh>
    <rPh sb="77" eb="79">
      <t>ジコ</t>
    </rPh>
    <rPh sb="80" eb="82">
      <t>ケンコウ</t>
    </rPh>
    <rPh sb="83" eb="85">
      <t>キイン</t>
    </rPh>
    <rPh sb="87" eb="89">
      <t>ジコ</t>
    </rPh>
    <rPh sb="90" eb="93">
      <t>ジギョウヨウ</t>
    </rPh>
    <rPh sb="93" eb="96">
      <t>ジドウシャ</t>
    </rPh>
    <rPh sb="96" eb="98">
      <t>ジコ</t>
    </rPh>
    <rPh sb="98" eb="100">
      <t>トウケイ</t>
    </rPh>
    <rPh sb="101" eb="104">
      <t>コッコウショウ</t>
    </rPh>
    <rPh sb="125" eb="127">
      <t>ニホン</t>
    </rPh>
    <rPh sb="130" eb="132">
      <t>ジギョウ</t>
    </rPh>
    <rPh sb="133" eb="135">
      <t>ニホン</t>
    </rPh>
    <rPh sb="137" eb="139">
      <t>キョウカイ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</si>
</sst>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000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9"/>
      <name val="Times New Roman"/>
      <family val="1"/>
    </font>
    <font>
      <sz val="11"/>
      <color indexed="9"/>
      <name val="ＭＳ Ｐゴシック"/>
      <family val="3"/>
      <charset val="128"/>
    </font>
    <font>
      <sz val="9"/>
      <color indexed="8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8"/>
      <name val="Helvetica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darkTrellis"/>
    </fill>
    <fill>
      <patternFill patternType="solid">
        <fgColor indexed="55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2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9" fontId="7" fillId="0" borderId="1" applyNumberFormat="0" applyFont="0" applyFill="0" applyBorder="0" applyProtection="0">
      <alignment horizontal="left" vertical="center" indent="2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49" fontId="7" fillId="0" borderId="2" applyNumberFormat="0" applyFont="0" applyFill="0" applyBorder="0" applyProtection="0">
      <alignment horizontal="left" vertical="center" indent="5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4" fontId="7" fillId="16" borderId="1">
      <alignment horizontal="right" vertical="center"/>
    </xf>
    <xf numFmtId="0" fontId="7" fillId="17" borderId="0" applyBorder="0">
      <alignment horizontal="right" vertical="center"/>
    </xf>
    <xf numFmtId="0" fontId="7" fillId="17" borderId="0" applyBorder="0">
      <alignment horizontal="right" vertical="center"/>
    </xf>
    <xf numFmtId="0" fontId="9" fillId="18" borderId="1">
      <alignment horizontal="right" vertical="center"/>
    </xf>
    <xf numFmtId="0" fontId="9" fillId="18" borderId="1">
      <alignment horizontal="right" vertical="center"/>
    </xf>
    <xf numFmtId="0" fontId="9" fillId="18" borderId="3">
      <alignment horizontal="right" vertical="center"/>
    </xf>
    <xf numFmtId="4" fontId="10" fillId="0" borderId="4" applyFill="0" applyBorder="0" applyProtection="0">
      <alignment horizontal="right" vertical="center"/>
    </xf>
    <xf numFmtId="0" fontId="9" fillId="0" borderId="0" applyNumberFormat="0">
      <alignment horizontal="right"/>
    </xf>
    <xf numFmtId="0" fontId="7" fillId="0" borderId="5">
      <alignment horizontal="left" vertical="center" wrapText="1" indent="2"/>
    </xf>
    <xf numFmtId="0" fontId="7" fillId="17" borderId="2">
      <alignment horizontal="left" vertical="center"/>
    </xf>
    <xf numFmtId="0" fontId="9" fillId="0" borderId="6">
      <alignment horizontal="left" vertical="top" wrapText="1"/>
    </xf>
    <xf numFmtId="0" fontId="11" fillId="0" borderId="7"/>
    <xf numFmtId="0" fontId="12" fillId="0" borderId="0" applyNumberFormat="0" applyFill="0" applyBorder="0" applyAlignment="0" applyProtection="0"/>
    <xf numFmtId="0" fontId="7" fillId="0" borderId="0" applyBorder="0">
      <alignment horizontal="right" vertical="center"/>
    </xf>
    <xf numFmtId="0" fontId="7" fillId="0" borderId="8">
      <alignment horizontal="right" vertical="center"/>
    </xf>
    <xf numFmtId="4" fontId="7" fillId="0" borderId="1" applyFill="0" applyBorder="0" applyProtection="0">
      <alignment horizontal="right" vertical="center"/>
    </xf>
    <xf numFmtId="49" fontId="10" fillId="0" borderId="1" applyNumberFormat="0" applyFill="0" applyBorder="0" applyProtection="0">
      <alignment horizontal="left" vertical="center"/>
    </xf>
    <xf numFmtId="0" fontId="7" fillId="0" borderId="1" applyNumberFormat="0" applyFill="0" applyAlignment="0" applyProtection="0"/>
    <xf numFmtId="0" fontId="13" fillId="19" borderId="0" applyNumberFormat="0" applyFont="0" applyBorder="0" applyAlignment="0" applyProtection="0"/>
    <xf numFmtId="0" fontId="11" fillId="0" borderId="0"/>
    <xf numFmtId="177" fontId="7" fillId="20" borderId="1" applyNumberFormat="0" applyFont="0" applyBorder="0" applyAlignment="0" applyProtection="0">
      <alignment horizontal="right" vertical="center"/>
    </xf>
    <xf numFmtId="0" fontId="7" fillId="21" borderId="3"/>
    <xf numFmtId="4" fontId="7" fillId="0" borderId="0"/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6" borderId="9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9" fontId="4" fillId="0" borderId="0" applyFont="0" applyFill="0" applyBorder="0" applyAlignment="0" applyProtection="0"/>
    <xf numFmtId="0" fontId="1" fillId="28" borderId="10" applyNumberFormat="0" applyFon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9" borderId="1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29" borderId="1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12" applyNumberFormat="0" applyAlignment="0" applyProtection="0">
      <alignment vertical="center"/>
    </xf>
    <xf numFmtId="0" fontId="3" fillId="0" borderId="0">
      <alignment vertical="center"/>
    </xf>
    <xf numFmtId="0" fontId="4" fillId="0" borderId="0"/>
    <xf numFmtId="1" fontId="28" fillId="0" borderId="0">
      <alignment vertical="center"/>
    </xf>
    <xf numFmtId="0" fontId="29" fillId="4" borderId="0" applyNumberFormat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38" fontId="5" fillId="0" borderId="0" xfId="59" applyFont="1" applyFill="1" applyBorder="1" applyAlignment="1">
      <alignment vertical="center"/>
    </xf>
    <xf numFmtId="176" fontId="30" fillId="0" borderId="25" xfId="0" applyNumberFormat="1" applyFont="1" applyBorder="1">
      <alignment vertical="center"/>
    </xf>
    <xf numFmtId="176" fontId="30" fillId="0" borderId="21" xfId="0" applyNumberFormat="1" applyFont="1" applyBorder="1">
      <alignment vertical="center"/>
    </xf>
    <xf numFmtId="0" fontId="30" fillId="0" borderId="22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176" fontId="30" fillId="0" borderId="30" xfId="59" applyNumberFormat="1" applyFont="1" applyBorder="1">
      <alignment vertical="center"/>
    </xf>
    <xf numFmtId="176" fontId="30" fillId="0" borderId="24" xfId="59" applyNumberFormat="1" applyFont="1" applyBorder="1">
      <alignment vertical="center"/>
    </xf>
    <xf numFmtId="176" fontId="30" fillId="0" borderId="23" xfId="59" applyNumberFormat="1" applyFont="1" applyBorder="1">
      <alignment vertical="center"/>
    </xf>
    <xf numFmtId="176" fontId="30" fillId="0" borderId="19" xfId="59" applyNumberFormat="1" applyFont="1" applyBorder="1">
      <alignment vertical="center"/>
    </xf>
    <xf numFmtId="176" fontId="30" fillId="0" borderId="37" xfId="59" applyNumberFormat="1" applyFont="1" applyBorder="1">
      <alignment vertical="center"/>
    </xf>
    <xf numFmtId="176" fontId="30" fillId="0" borderId="29" xfId="0" applyNumberFormat="1" applyFont="1" applyBorder="1">
      <alignment vertical="center"/>
    </xf>
    <xf numFmtId="176" fontId="30" fillId="0" borderId="22" xfId="0" applyNumberFormat="1" applyFont="1" applyBorder="1">
      <alignment vertical="center"/>
    </xf>
    <xf numFmtId="176" fontId="30" fillId="0" borderId="34" xfId="0" applyNumberFormat="1" applyFont="1" applyBorder="1">
      <alignment vertical="center"/>
    </xf>
    <xf numFmtId="176" fontId="30" fillId="0" borderId="31" xfId="59" applyNumberFormat="1" applyFont="1" applyBorder="1">
      <alignment vertical="center"/>
    </xf>
    <xf numFmtId="176" fontId="30" fillId="0" borderId="26" xfId="59" applyNumberFormat="1" applyFont="1" applyBorder="1">
      <alignment vertical="center"/>
    </xf>
    <xf numFmtId="176" fontId="30" fillId="0" borderId="25" xfId="59" applyNumberFormat="1" applyFont="1" applyBorder="1">
      <alignment vertical="center"/>
    </xf>
    <xf numFmtId="176" fontId="30" fillId="0" borderId="0" xfId="59" applyNumberFormat="1" applyFont="1" applyBorder="1">
      <alignment vertical="center"/>
    </xf>
    <xf numFmtId="176" fontId="30" fillId="0" borderId="36" xfId="59" applyNumberFormat="1" applyFont="1" applyBorder="1">
      <alignment vertical="center"/>
    </xf>
    <xf numFmtId="176" fontId="30" fillId="0" borderId="20" xfId="0" applyNumberFormat="1" applyFont="1" applyBorder="1">
      <alignment vertical="center"/>
    </xf>
    <xf numFmtId="176" fontId="30" fillId="0" borderId="30" xfId="0" applyNumberFormat="1" applyFont="1" applyBorder="1">
      <alignment vertical="center"/>
    </xf>
    <xf numFmtId="176" fontId="30" fillId="0" borderId="24" xfId="0" applyNumberFormat="1" applyFont="1" applyBorder="1">
      <alignment vertical="center"/>
    </xf>
    <xf numFmtId="176" fontId="30" fillId="0" borderId="23" xfId="0" applyNumberFormat="1" applyFont="1" applyBorder="1">
      <alignment vertical="center"/>
    </xf>
    <xf numFmtId="176" fontId="30" fillId="0" borderId="19" xfId="0" applyNumberFormat="1" applyFont="1" applyBorder="1">
      <alignment vertical="center"/>
    </xf>
    <xf numFmtId="176" fontId="30" fillId="0" borderId="37" xfId="0" applyNumberFormat="1" applyFont="1" applyBorder="1">
      <alignment vertical="center"/>
    </xf>
    <xf numFmtId="176" fontId="30" fillId="0" borderId="31" xfId="0" applyNumberFormat="1" applyFont="1" applyBorder="1">
      <alignment vertical="center"/>
    </xf>
    <xf numFmtId="176" fontId="30" fillId="0" borderId="26" xfId="0" applyNumberFormat="1" applyFont="1" applyBorder="1">
      <alignment vertical="center"/>
    </xf>
    <xf numFmtId="176" fontId="30" fillId="0" borderId="0" xfId="0" applyNumberFormat="1" applyFont="1" applyBorder="1">
      <alignment vertical="center"/>
    </xf>
    <xf numFmtId="176" fontId="30" fillId="0" borderId="36" xfId="0" applyNumberFormat="1" applyFont="1" applyBorder="1">
      <alignment vertical="center"/>
    </xf>
    <xf numFmtId="0" fontId="30" fillId="0" borderId="27" xfId="0" applyFont="1" applyBorder="1">
      <alignment vertical="center"/>
    </xf>
    <xf numFmtId="0" fontId="30" fillId="0" borderId="28" xfId="0" applyFont="1" applyBorder="1">
      <alignment vertical="center"/>
    </xf>
    <xf numFmtId="0" fontId="31" fillId="0" borderId="33" xfId="0" applyFont="1" applyBorder="1" applyAlignment="1">
      <alignment horizontal="right" vertical="center"/>
    </xf>
    <xf numFmtId="0" fontId="31" fillId="0" borderId="27" xfId="0" applyFont="1" applyBorder="1">
      <alignment vertical="center"/>
    </xf>
    <xf numFmtId="0" fontId="31" fillId="0" borderId="35" xfId="0" applyFont="1" applyBorder="1" applyAlignment="1">
      <alignment horizontal="right" vertical="center"/>
    </xf>
    <xf numFmtId="0" fontId="31" fillId="0" borderId="27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20" xfId="0" applyFont="1" applyBorder="1">
      <alignment vertical="center"/>
    </xf>
    <xf numFmtId="0" fontId="30" fillId="0" borderId="20" xfId="0" applyFont="1" applyBorder="1">
      <alignment vertical="center"/>
    </xf>
    <xf numFmtId="0" fontId="0" fillId="0" borderId="20" xfId="0" applyBorder="1">
      <alignment vertical="center"/>
    </xf>
    <xf numFmtId="0" fontId="0" fillId="0" borderId="20" xfId="0" applyFont="1" applyBorder="1">
      <alignment vertical="center"/>
    </xf>
    <xf numFmtId="0" fontId="30" fillId="0" borderId="39" xfId="0" applyFont="1" applyBorder="1" applyAlignment="1">
      <alignment horizontal="center" vertical="center"/>
    </xf>
    <xf numFmtId="176" fontId="30" fillId="0" borderId="40" xfId="59" applyNumberFormat="1" applyFont="1" applyBorder="1">
      <alignment vertical="center"/>
    </xf>
    <xf numFmtId="176" fontId="30" fillId="0" borderId="39" xfId="0" applyNumberFormat="1" applyFont="1" applyBorder="1">
      <alignment vertical="center"/>
    </xf>
    <xf numFmtId="176" fontId="30" fillId="0" borderId="41" xfId="59" applyNumberFormat="1" applyFont="1" applyBorder="1">
      <alignment vertical="center"/>
    </xf>
    <xf numFmtId="176" fontId="30" fillId="0" borderId="40" xfId="0" applyNumberFormat="1" applyFont="1" applyBorder="1">
      <alignment vertical="center"/>
    </xf>
    <xf numFmtId="176" fontId="30" fillId="0" borderId="41" xfId="0" applyNumberFormat="1" applyFont="1" applyBorder="1">
      <alignment vertical="center"/>
    </xf>
    <xf numFmtId="0" fontId="30" fillId="0" borderId="42" xfId="0" applyFont="1" applyBorder="1" applyAlignment="1">
      <alignment horizontal="center" vertical="center"/>
    </xf>
    <xf numFmtId="0" fontId="30" fillId="0" borderId="38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30" fillId="0" borderId="43" xfId="0" applyFont="1" applyBorder="1" applyAlignment="1">
      <alignment horizontal="center" vertical="center"/>
    </xf>
    <xf numFmtId="0" fontId="30" fillId="0" borderId="44" xfId="0" applyFont="1" applyBorder="1" applyAlignment="1">
      <alignment horizontal="center" vertical="center"/>
    </xf>
    <xf numFmtId="176" fontId="32" fillId="0" borderId="39" xfId="0" applyNumberFormat="1" applyFont="1" applyBorder="1">
      <alignment vertical="center"/>
    </xf>
    <xf numFmtId="176" fontId="32" fillId="0" borderId="0" xfId="0" applyNumberFormat="1" applyFont="1" applyBorder="1">
      <alignment vertical="center"/>
    </xf>
    <xf numFmtId="0" fontId="30" fillId="0" borderId="45" xfId="0" applyFont="1" applyBorder="1" applyAlignment="1">
      <alignment horizontal="center" vertical="center"/>
    </xf>
    <xf numFmtId="176" fontId="30" fillId="0" borderId="35" xfId="0" applyNumberFormat="1" applyFont="1" applyBorder="1">
      <alignment vertical="center"/>
    </xf>
    <xf numFmtId="0" fontId="30" fillId="0" borderId="46" xfId="0" applyFont="1" applyBorder="1" applyAlignment="1">
      <alignment horizontal="center" vertical="center"/>
    </xf>
    <xf numFmtId="176" fontId="30" fillId="0" borderId="33" xfId="59" applyNumberFormat="1" applyFont="1" applyBorder="1">
      <alignment vertical="center"/>
    </xf>
    <xf numFmtId="176" fontId="30" fillId="0" borderId="27" xfId="0" applyNumberFormat="1" applyFont="1" applyBorder="1">
      <alignment vertical="center"/>
    </xf>
    <xf numFmtId="176" fontId="30" fillId="0" borderId="35" xfId="59" applyNumberFormat="1" applyFont="1" applyBorder="1">
      <alignment vertical="center"/>
    </xf>
    <xf numFmtId="176" fontId="30" fillId="0" borderId="33" xfId="0" applyNumberFormat="1" applyFont="1" applyBorder="1">
      <alignment vertical="center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0" fillId="0" borderId="28" xfId="0" applyBorder="1" applyAlignment="1">
      <alignment horizontal="left" wrapText="1"/>
    </xf>
    <xf numFmtId="0" fontId="30" fillId="0" borderId="28" xfId="0" applyFont="1" applyFill="1" applyBorder="1" applyAlignment="1">
      <alignment horizontal="left" vertical="center" wrapText="1"/>
    </xf>
    <xf numFmtId="0" fontId="30" fillId="0" borderId="32" xfId="0" applyFont="1" applyFill="1" applyBorder="1" applyAlignment="1">
      <alignment horizontal="left" vertical="center" wrapText="1"/>
    </xf>
    <xf numFmtId="0" fontId="30" fillId="0" borderId="28" xfId="0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30" fillId="0" borderId="32" xfId="0" applyFont="1" applyBorder="1" applyAlignment="1">
      <alignment horizontal="left" vertical="center"/>
    </xf>
    <xf numFmtId="0" fontId="30" fillId="0" borderId="20" xfId="0" applyFont="1" applyBorder="1" applyAlignment="1">
      <alignment horizontal="left" vertical="center"/>
    </xf>
    <xf numFmtId="0" fontId="30" fillId="0" borderId="18" xfId="0" applyFont="1" applyBorder="1" applyAlignment="1">
      <alignment horizontal="left" vertical="center"/>
    </xf>
    <xf numFmtId="0" fontId="30" fillId="0" borderId="19" xfId="0" applyFont="1" applyBorder="1" applyAlignment="1">
      <alignment horizontal="left" vertical="center"/>
    </xf>
    <xf numFmtId="0" fontId="30" fillId="0" borderId="18" xfId="0" applyFont="1" applyBorder="1" applyAlignment="1">
      <alignment horizontal="left" vertical="center" wrapText="1"/>
    </xf>
    <xf numFmtId="0" fontId="30" fillId="0" borderId="28" xfId="0" applyFont="1" applyBorder="1" applyAlignment="1">
      <alignment horizontal="left" vertical="center" wrapText="1"/>
    </xf>
    <xf numFmtId="0" fontId="30" fillId="0" borderId="19" xfId="0" applyFont="1" applyBorder="1" applyAlignment="1">
      <alignment horizontal="left" vertical="center" wrapText="1"/>
    </xf>
    <xf numFmtId="0" fontId="30" fillId="0" borderId="32" xfId="0" applyFont="1" applyBorder="1" applyAlignment="1">
      <alignment horizontal="left" vertical="center" wrapText="1"/>
    </xf>
    <xf numFmtId="0" fontId="30" fillId="0" borderId="20" xfId="0" applyFont="1" applyBorder="1" applyAlignment="1">
      <alignment horizontal="left" vertical="center" wrapText="1"/>
    </xf>
    <xf numFmtId="0" fontId="31" fillId="0" borderId="18" xfId="0" applyFont="1" applyBorder="1" applyAlignment="1">
      <alignment horizontal="left" vertical="center" wrapText="1"/>
    </xf>
    <xf numFmtId="0" fontId="31" fillId="0" borderId="19" xfId="0" applyFont="1" applyBorder="1" applyAlignment="1">
      <alignment horizontal="left" vertical="center" wrapText="1"/>
    </xf>
    <xf numFmtId="0" fontId="31" fillId="0" borderId="32" xfId="0" applyFont="1" applyBorder="1" applyAlignment="1">
      <alignment horizontal="left" vertical="center" wrapText="1"/>
    </xf>
    <xf numFmtId="0" fontId="31" fillId="0" borderId="2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</cellXfs>
  <cellStyles count="7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2x indented GHG Textfiels" xfId="7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5x indented GHG Textfiels" xfId="14"/>
    <cellStyle name="60% - アクセント 1" xfId="15" builtinId="32" customBuiltin="1"/>
    <cellStyle name="60% - アクセント 2" xfId="16" builtinId="36" customBuiltin="1"/>
    <cellStyle name="60% - アクセント 3" xfId="17" builtinId="40" customBuiltin="1"/>
    <cellStyle name="60% - アクセント 4" xfId="18" builtinId="44" customBuiltin="1"/>
    <cellStyle name="60% - アクセント 5" xfId="19" builtinId="48" customBuiltin="1"/>
    <cellStyle name="60% - アクセント 6" xfId="20" builtinId="52" customBuiltin="1"/>
    <cellStyle name="AggblueCels_1x" xfId="21"/>
    <cellStyle name="AggBoldCells" xfId="22"/>
    <cellStyle name="AggCels" xfId="23"/>
    <cellStyle name="AggOrange" xfId="24"/>
    <cellStyle name="AggOrange9" xfId="25"/>
    <cellStyle name="AggOrangeRBorder" xfId="26"/>
    <cellStyle name="Bold GHG Numbers (0.00)" xfId="27"/>
    <cellStyle name="Constants" xfId="28"/>
    <cellStyle name="CustomizationCells" xfId="29"/>
    <cellStyle name="CustomizationGreenCells" xfId="30"/>
    <cellStyle name="DocBox_EmptyRow" xfId="31"/>
    <cellStyle name="Empty_B_border" xfId="32"/>
    <cellStyle name="Headline" xfId="33"/>
    <cellStyle name="InputCells" xfId="34"/>
    <cellStyle name="InputCells12_RBBorder" xfId="35"/>
    <cellStyle name="Normal GHG Numbers (0.00)" xfId="36"/>
    <cellStyle name="Normal GHG Textfiels Bold" xfId="37"/>
    <cellStyle name="Normal GHG whole table" xfId="38"/>
    <cellStyle name="Normal GHG-Shade" xfId="39"/>
    <cellStyle name="Normal_HELP" xfId="40"/>
    <cellStyle name="Pattern" xfId="41"/>
    <cellStyle name="Shade_R_border" xfId="42"/>
    <cellStyle name="Обычный_2++_CRFReport-template" xfId="43"/>
    <cellStyle name="アクセント 1" xfId="44" builtinId="29" customBuiltin="1"/>
    <cellStyle name="アクセント 2" xfId="45" builtinId="33" customBuiltin="1"/>
    <cellStyle name="アクセント 3" xfId="46" builtinId="37" customBuiltin="1"/>
    <cellStyle name="アクセント 4" xfId="47" builtinId="41" customBuiltin="1"/>
    <cellStyle name="アクセント 5" xfId="48" builtinId="45" customBuiltin="1"/>
    <cellStyle name="アクセント 6" xfId="49" builtinId="49" customBuiltin="1"/>
    <cellStyle name="タイトル" xfId="50" builtinId="15" customBuiltin="1"/>
    <cellStyle name="チェック セル" xfId="51" builtinId="23" customBuiltin="1"/>
    <cellStyle name="どちらでもない" xfId="52" builtinId="28" customBuiltin="1"/>
    <cellStyle name="パーセント 2" xfId="53"/>
    <cellStyle name="メモ" xfId="54" builtinId="10" customBuiltin="1"/>
    <cellStyle name="リンク セル" xfId="55" builtinId="24" customBuiltin="1"/>
    <cellStyle name="悪い" xfId="56" builtinId="27" customBuiltin="1"/>
    <cellStyle name="計算" xfId="57" builtinId="22" customBuiltin="1"/>
    <cellStyle name="警告文" xfId="58" builtinId="11" customBuiltin="1"/>
    <cellStyle name="桁区切り" xfId="59" builtinId="6"/>
    <cellStyle name="見出し 1" xfId="60" builtinId="16" customBuiltin="1"/>
    <cellStyle name="見出し 2" xfId="61" builtinId="17" customBuiltin="1"/>
    <cellStyle name="見出し 3" xfId="62" builtinId="18" customBuiltin="1"/>
    <cellStyle name="見出し 4" xfId="63" builtinId="19" customBuiltin="1"/>
    <cellStyle name="集計" xfId="64" builtinId="25" customBuiltin="1"/>
    <cellStyle name="出力" xfId="65" builtinId="21" customBuiltin="1"/>
    <cellStyle name="説明文" xfId="66" builtinId="53" customBuiltin="1"/>
    <cellStyle name="入力" xfId="67" builtinId="20" customBuiltin="1"/>
    <cellStyle name="標準" xfId="0" builtinId="0"/>
    <cellStyle name="標準 2" xfId="68"/>
    <cellStyle name="標準 3" xfId="69"/>
    <cellStyle name="未定義" xfId="70"/>
    <cellStyle name="良い" xfId="7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ikuchi\&#12487;&#12473;&#12463;&#12488;&#12483;&#12503;\n001_6gas_2008-gioweb_J1.36\2001&#24180;&#24230;&#29256;\CRF1990-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er-kyoutu\&#20849;&#36890;\Documents%20and%20Settings\AIZAWA\My%20Documents\Inventory\JNGI_2005\JNGI2005_CRF_050524\CRF-2003-v01-JPN-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&#30330;&#20449;&#25991;&#26360;\3.3&#24773;&#22577;\08&#24180;&#24230;\2001&#24180;&#24230;&#29256;\CRF1990-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wrd2202\jngi2003\Documents%20and%20Settings\&#30456;&#27810;&#26234;&#20043;\My%20Documents\Inventory\JNGI_2002\Jngi2002(&#29694;&#22312;&#20316;&#26989;0719&#30456;&#27810;&#12373;&#12435;&#12408;)\category-2\HFCs-PFCs-SF6\Actual%20Emissions\HFC_CRF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&#30330;&#20449;&#25991;&#26360;\3.3&#24773;&#22577;\08&#24180;&#24230;\2001&#24180;&#24230;&#29256;\Summary1-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</sheetNames>
    <sheetDataSet>
      <sheetData sheetId="0" refreshError="1">
        <row r="4">
          <cell r="C4" t="str">
            <v>Japan</v>
          </cell>
        </row>
        <row r="6">
          <cell r="C6">
            <v>1990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(1990)"/>
      <sheetName val="Table8(a)s2(1990)"/>
      <sheetName val="Table8(a)s1(1991)"/>
      <sheetName val="Table8(a)s2(1991)"/>
      <sheetName val="Table8(a)s1(1992)"/>
      <sheetName val="Table8(a)s2(1992)"/>
      <sheetName val="Table8(a)s1(1993)"/>
      <sheetName val="Table8(a)s2(1993)"/>
      <sheetName val="Table8(a)s1(1994)"/>
      <sheetName val="Table8(a)s2(1994)"/>
      <sheetName val="Table8(a)s1(1995)"/>
      <sheetName val="Table8(a)s2(1995)"/>
      <sheetName val="Table8(a)s1(1996)"/>
      <sheetName val="Table8(a)s2(1996)"/>
      <sheetName val="Table8(a)s1(1997)"/>
      <sheetName val="Table8(a)s2(1997)"/>
      <sheetName val="Table8(a)s1(1998)"/>
      <sheetName val="Table8(a)s2(1998)"/>
      <sheetName val="Table8(a)s1(1999)"/>
      <sheetName val="Table8(a)s2(1999)"/>
      <sheetName val="Table8(a)s1(2000)"/>
      <sheetName val="Table8(a)s2(2000)"/>
      <sheetName val="Table8(a)s1(2001)"/>
      <sheetName val="Table8(a)s2(2001)"/>
      <sheetName val="Table8(a)s1(2002)"/>
      <sheetName val="Table8(a)s2(2002)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</sheetNames>
    <sheetDataSet>
      <sheetData sheetId="0" refreshError="1">
        <row r="4">
          <cell r="C4" t="str">
            <v>Japan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</sheetNames>
    <sheetDataSet>
      <sheetData sheetId="0" refreshError="1">
        <row r="4">
          <cell r="C4" t="str">
            <v>Japan</v>
          </cell>
        </row>
        <row r="6">
          <cell r="C6">
            <v>1990</v>
          </cell>
        </row>
        <row r="30">
          <cell r="C30">
            <v>2002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</sheetNames>
    <sheetDataSet>
      <sheetData sheetId="0" refreshError="1">
        <row r="3">
          <cell r="M3" t="str">
            <v>C2F6</v>
          </cell>
        </row>
        <row r="4">
          <cell r="M4" t="str">
            <v>C3F8</v>
          </cell>
        </row>
        <row r="5">
          <cell r="M5" t="str">
            <v>C4F10</v>
          </cell>
        </row>
        <row r="6">
          <cell r="M6" t="str">
            <v>C5F12</v>
          </cell>
        </row>
        <row r="7">
          <cell r="M7" t="str">
            <v>C6F14</v>
          </cell>
        </row>
        <row r="8">
          <cell r="M8" t="str">
            <v>c-C4F8</v>
          </cell>
        </row>
        <row r="9">
          <cell r="M9" t="str">
            <v>CF4</v>
          </cell>
        </row>
        <row r="10">
          <cell r="M10" t="str">
            <v>HFC-125</v>
          </cell>
        </row>
        <row r="11">
          <cell r="M11" t="str">
            <v>HFC-134</v>
          </cell>
        </row>
        <row r="12">
          <cell r="M12" t="str">
            <v>HFC-134a</v>
          </cell>
        </row>
        <row r="13">
          <cell r="M13" t="str">
            <v>HFC-143</v>
          </cell>
        </row>
        <row r="14">
          <cell r="M14" t="str">
            <v>HFC-143a</v>
          </cell>
        </row>
        <row r="15">
          <cell r="M15" t="str">
            <v>HFC-152a</v>
          </cell>
        </row>
        <row r="16">
          <cell r="M16" t="str">
            <v>HFC-227ea</v>
          </cell>
        </row>
        <row r="17">
          <cell r="M17" t="str">
            <v>HFC-23</v>
          </cell>
        </row>
        <row r="18">
          <cell r="M18" t="str">
            <v>HFC-236fa</v>
          </cell>
        </row>
        <row r="19">
          <cell r="M19" t="str">
            <v>HFC-245ca</v>
          </cell>
        </row>
        <row r="20">
          <cell r="M20" t="str">
            <v>HFC-32</v>
          </cell>
        </row>
        <row r="21">
          <cell r="M21" t="str">
            <v>HFC-41</v>
          </cell>
        </row>
        <row r="22">
          <cell r="M22" t="str">
            <v>HFC-43-10 mee</v>
          </cell>
        </row>
        <row r="23">
          <cell r="M23" t="str">
            <v>SF6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1A_1990"/>
      <sheetName val="SB1A_1991"/>
      <sheetName val="SB1A_1992"/>
      <sheetName val="SB1A_1993"/>
      <sheetName val="SB1A_1994"/>
      <sheetName val="SB1A_1995"/>
      <sheetName val="SB1A_1996"/>
      <sheetName val="SB1A_1997"/>
      <sheetName val="SB1A_1998"/>
      <sheetName val="SB1A_1999"/>
      <sheetName val="SB1A_2000"/>
      <sheetName val="SB1A_2001"/>
      <sheetName val="F1990"/>
      <sheetName val="F1991"/>
      <sheetName val="F1992"/>
      <sheetName val="F1993"/>
      <sheetName val="F1994"/>
      <sheetName val="F1995"/>
      <sheetName val="F1996"/>
      <sheetName val="F1997"/>
      <sheetName val="F1998"/>
      <sheetName val="F1999"/>
      <sheetName val="F2000"/>
      <sheetName val="F2001"/>
      <sheetName val="S2_1990"/>
      <sheetName val="S2_1991"/>
      <sheetName val="S2_1992"/>
      <sheetName val="S2_1993"/>
      <sheetName val="S2_1994"/>
      <sheetName val="S2_1995"/>
      <sheetName val="S2_1996"/>
      <sheetName val="S2_1997"/>
      <sheetName val="S2_1998"/>
      <sheetName val="S2_1999"/>
      <sheetName val="S2_2000"/>
      <sheetName val="S2_2001"/>
      <sheetName val="Input"/>
      <sheetName val="Total_J"/>
      <sheetName val="Total_E"/>
      <sheetName val="CO2-capita_J"/>
      <sheetName val="CO2-capita_E"/>
      <sheetName val="CO2-GDP_J"/>
      <sheetName val="CO2-GDP_E"/>
      <sheetName val="CO2-Sector_J"/>
      <sheetName val="CO2-Sector_E"/>
      <sheetName val="CO2-Source_J"/>
      <sheetName val="CO2-Source_E"/>
      <sheetName val="Allocated_CO2-Sector_J"/>
      <sheetName val="AllocatedCO2-Sector_E"/>
      <sheetName val="CO2-Share-1990_J"/>
      <sheetName val="CO2-Share-1990_E"/>
      <sheetName val="CO2-Share-2000_J"/>
      <sheetName val="CO2-Share-2000_E"/>
      <sheetName val="CO2_LUCF_J"/>
      <sheetName val="CO2_LUCF_E"/>
      <sheetName val="CH4_J"/>
      <sheetName val="CH4_E"/>
      <sheetName val="N2O_J"/>
      <sheetName val="N2O_E"/>
      <sheetName val="HFC_J"/>
      <sheetName val="HFC_E"/>
      <sheetName val="PFC_J"/>
      <sheetName val="PFC_E"/>
      <sheetName val="SF6_J"/>
      <sheetName val="SF6_E"/>
    </sheetNames>
    <sheetDataSet>
      <sheetData sheetId="0" refreshError="1">
        <row r="15">
          <cell r="B15" t="str">
            <v>b.  Petroleum Refining</v>
          </cell>
          <cell r="I15">
            <v>14321.946527989665</v>
          </cell>
          <cell r="J15">
            <v>-0.12149199999999999</v>
          </cell>
        </row>
        <row r="16">
          <cell r="B16" t="str">
            <v>c.  Manufacture of Solid Fuels and Other Energy Industries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5"/>
  <sheetViews>
    <sheetView tabSelected="1" zoomScaleNormal="100"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X41" sqref="X41"/>
    </sheetView>
  </sheetViews>
  <sheetFormatPr defaultRowHeight="13.5"/>
  <cols>
    <col min="1" max="1" width="3.625" customWidth="1"/>
    <col min="2" max="2" width="11.625" bestFit="1" customWidth="1"/>
    <col min="3" max="3" width="6" bestFit="1" customWidth="1"/>
    <col min="4" max="4" width="9.5" customWidth="1"/>
    <col min="5" max="23" width="9.5" bestFit="1" customWidth="1"/>
    <col min="24" max="28" width="9.125" customWidth="1"/>
    <col min="29" max="29" width="15" customWidth="1"/>
  </cols>
  <sheetData>
    <row r="1" spans="1:29" ht="15" customHeight="1">
      <c r="A1" s="56"/>
      <c r="B1" s="56"/>
      <c r="C1" s="38"/>
      <c r="D1" s="86" t="s">
        <v>18</v>
      </c>
      <c r="E1" s="86"/>
      <c r="F1" s="86"/>
      <c r="G1" s="86"/>
      <c r="H1" s="86"/>
      <c r="I1" s="86"/>
      <c r="J1" s="39"/>
      <c r="K1" s="39"/>
      <c r="L1" s="39"/>
      <c r="M1" s="39"/>
      <c r="N1" s="39"/>
      <c r="O1" s="39"/>
      <c r="P1" s="38"/>
      <c r="Q1" s="38"/>
      <c r="R1" s="38"/>
    </row>
    <row r="2" spans="1:29" ht="15" customHeight="1">
      <c r="A2" s="40"/>
      <c r="B2" s="40"/>
      <c r="C2" s="40"/>
      <c r="D2" s="40"/>
      <c r="E2" s="41"/>
      <c r="F2" s="42"/>
      <c r="G2" s="74" t="s">
        <v>29</v>
      </c>
      <c r="H2" s="74"/>
      <c r="I2" s="74"/>
      <c r="J2" s="74"/>
      <c r="K2" s="41"/>
      <c r="L2" s="41"/>
      <c r="M2" s="41"/>
      <c r="N2" s="41"/>
      <c r="O2" s="41"/>
      <c r="P2" s="41"/>
      <c r="Q2" s="41"/>
      <c r="R2" s="41"/>
      <c r="S2" s="43"/>
      <c r="T2" s="43"/>
      <c r="U2" s="43"/>
      <c r="V2" s="43"/>
      <c r="W2" s="43"/>
      <c r="X2" s="43"/>
      <c r="Y2" s="52"/>
      <c r="Z2" s="52"/>
      <c r="AA2" s="52"/>
      <c r="AB2" s="52"/>
    </row>
    <row r="3" spans="1:29" ht="15" customHeight="1">
      <c r="A3" s="73" t="s">
        <v>5</v>
      </c>
      <c r="B3" s="74"/>
      <c r="C3" s="30"/>
      <c r="D3" s="54">
        <v>1997</v>
      </c>
      <c r="E3" s="44">
        <v>1998</v>
      </c>
      <c r="F3" s="51">
        <v>1999</v>
      </c>
      <c r="G3" s="44">
        <v>2000</v>
      </c>
      <c r="H3" s="4">
        <v>2001</v>
      </c>
      <c r="I3" s="4">
        <v>2002</v>
      </c>
      <c r="J3" s="4">
        <v>2003</v>
      </c>
      <c r="K3" s="4">
        <v>2004</v>
      </c>
      <c r="L3" s="4">
        <v>2005</v>
      </c>
      <c r="M3" s="51">
        <v>2006</v>
      </c>
      <c r="N3" s="44">
        <v>2007</v>
      </c>
      <c r="O3" s="50">
        <v>2008</v>
      </c>
      <c r="P3" s="51">
        <v>2009</v>
      </c>
      <c r="Q3" s="44">
        <v>2010</v>
      </c>
      <c r="R3" s="5">
        <v>2011</v>
      </c>
      <c r="S3" s="4">
        <v>2012</v>
      </c>
      <c r="T3" s="6">
        <v>2013</v>
      </c>
      <c r="U3" s="4">
        <v>2014</v>
      </c>
      <c r="V3" s="4">
        <v>2015</v>
      </c>
      <c r="W3" s="51">
        <v>2016</v>
      </c>
      <c r="X3" s="57">
        <v>2017</v>
      </c>
      <c r="Y3" s="53">
        <v>2018</v>
      </c>
      <c r="Z3" s="53">
        <v>2019</v>
      </c>
      <c r="AA3" s="50">
        <v>2020</v>
      </c>
      <c r="AB3" s="59">
        <v>2021</v>
      </c>
    </row>
    <row r="4" spans="1:29" ht="15" customHeight="1">
      <c r="A4" s="77" t="s">
        <v>21</v>
      </c>
      <c r="B4" s="76"/>
      <c r="C4" s="32" t="s">
        <v>6</v>
      </c>
      <c r="D4" s="7">
        <v>1905</v>
      </c>
      <c r="E4" s="45">
        <v>2122</v>
      </c>
      <c r="F4" s="11">
        <v>2336</v>
      </c>
      <c r="G4" s="45">
        <v>2864</v>
      </c>
      <c r="H4" s="8">
        <v>3281</v>
      </c>
      <c r="I4" s="8">
        <v>3521</v>
      </c>
      <c r="J4" s="8">
        <v>3581</v>
      </c>
      <c r="K4" s="8">
        <v>3743</v>
      </c>
      <c r="L4" s="8">
        <v>3923</v>
      </c>
      <c r="M4" s="11">
        <v>4110</v>
      </c>
      <c r="N4" s="45">
        <v>4159</v>
      </c>
      <c r="O4" s="8">
        <v>4196</v>
      </c>
      <c r="P4" s="11">
        <v>4392</v>
      </c>
      <c r="Q4" s="45">
        <v>4492</v>
      </c>
      <c r="R4" s="9">
        <v>4533</v>
      </c>
      <c r="S4" s="8">
        <v>4536</v>
      </c>
      <c r="T4" s="10">
        <v>4512</v>
      </c>
      <c r="U4" s="8">
        <v>4477</v>
      </c>
      <c r="V4" s="8">
        <v>4508</v>
      </c>
      <c r="W4" s="11">
        <v>4524</v>
      </c>
      <c r="X4" s="45">
        <v>4324</v>
      </c>
      <c r="Y4" s="10">
        <v>4127</v>
      </c>
      <c r="Z4" s="9">
        <v>4004</v>
      </c>
      <c r="AA4" s="8"/>
      <c r="AB4" s="60"/>
      <c r="AC4" s="68" t="s">
        <v>30</v>
      </c>
    </row>
    <row r="5" spans="1:29" ht="15" customHeight="1">
      <c r="A5" s="73"/>
      <c r="B5" s="74"/>
      <c r="C5" s="33"/>
      <c r="D5" s="12">
        <f>D4/$E4*100</f>
        <v>89.773798303487268</v>
      </c>
      <c r="E5" s="55">
        <v>100</v>
      </c>
      <c r="F5" s="14">
        <f>F4/$E4*100</f>
        <v>110.08482563619226</v>
      </c>
      <c r="G5" s="46">
        <f t="shared" ref="G5:T5" si="0">G4/$E4*100</f>
        <v>134.9670122525919</v>
      </c>
      <c r="H5" s="13">
        <f t="shared" si="0"/>
        <v>154.61828463713479</v>
      </c>
      <c r="I5" s="13">
        <f t="shared" si="0"/>
        <v>165.92836946277097</v>
      </c>
      <c r="J5" s="13">
        <f t="shared" si="0"/>
        <v>168.75589066918002</v>
      </c>
      <c r="K5" s="13">
        <f t="shared" si="0"/>
        <v>176.39019792648446</v>
      </c>
      <c r="L5" s="13">
        <f t="shared" si="0"/>
        <v>184.8727615457116</v>
      </c>
      <c r="M5" s="14">
        <f t="shared" si="0"/>
        <v>193.68520263901979</v>
      </c>
      <c r="N5" s="46">
        <f t="shared" si="0"/>
        <v>195.99434495758717</v>
      </c>
      <c r="O5" s="13">
        <f t="shared" si="0"/>
        <v>197.73798303487274</v>
      </c>
      <c r="P5" s="14">
        <f t="shared" si="0"/>
        <v>206.97455230914233</v>
      </c>
      <c r="Q5" s="46">
        <f t="shared" si="0"/>
        <v>211.68708765315739</v>
      </c>
      <c r="R5" s="3">
        <f t="shared" si="0"/>
        <v>213.61922714420359</v>
      </c>
      <c r="S5" s="3">
        <f t="shared" si="0"/>
        <v>213.76060320452402</v>
      </c>
      <c r="T5" s="3">
        <f t="shared" si="0"/>
        <v>212.62959472196044</v>
      </c>
      <c r="U5" s="13">
        <f t="shared" ref="U5:Z5" si="1">U4/$E4*100</f>
        <v>210.98020735155512</v>
      </c>
      <c r="V5" s="13">
        <f t="shared" si="1"/>
        <v>212.44109330819981</v>
      </c>
      <c r="W5" s="14">
        <f t="shared" si="1"/>
        <v>213.1950989632422</v>
      </c>
      <c r="X5" s="46">
        <f t="shared" si="1"/>
        <v>203.77002827521204</v>
      </c>
      <c r="Y5" s="46">
        <f t="shared" si="1"/>
        <v>194.48633364750236</v>
      </c>
      <c r="Z5" s="20">
        <f t="shared" si="1"/>
        <v>188.68991517436379</v>
      </c>
      <c r="AA5" s="13"/>
      <c r="AB5" s="61"/>
      <c r="AC5" s="68"/>
    </row>
    <row r="6" spans="1:29" ht="15" customHeight="1">
      <c r="A6" s="78" t="s">
        <v>22</v>
      </c>
      <c r="B6" s="72"/>
      <c r="C6" s="34" t="s">
        <v>3</v>
      </c>
      <c r="D6" s="15">
        <v>35327</v>
      </c>
      <c r="E6" s="47">
        <v>36508</v>
      </c>
      <c r="F6" s="19">
        <v>37661</v>
      </c>
      <c r="G6" s="47">
        <v>36815</v>
      </c>
      <c r="H6" s="16">
        <v>39806</v>
      </c>
      <c r="I6" s="16">
        <v>41115</v>
      </c>
      <c r="J6" s="16">
        <v>42718</v>
      </c>
      <c r="K6" s="16">
        <v>44685</v>
      </c>
      <c r="L6" s="16">
        <v>45625</v>
      </c>
      <c r="M6" s="19">
        <v>45668</v>
      </c>
      <c r="N6" s="47">
        <v>44832</v>
      </c>
      <c r="O6" s="16">
        <v>45785</v>
      </c>
      <c r="P6" s="19">
        <v>46676</v>
      </c>
      <c r="Q6" s="47">
        <v>47452</v>
      </c>
      <c r="R6" s="17">
        <v>47693</v>
      </c>
      <c r="S6" s="16">
        <v>48135</v>
      </c>
      <c r="T6" s="18">
        <v>48808</v>
      </c>
      <c r="U6" s="16">
        <v>48995</v>
      </c>
      <c r="V6" s="16">
        <v>50182</v>
      </c>
      <c r="W6" s="19">
        <v>51539</v>
      </c>
      <c r="X6" s="47">
        <v>51109</v>
      </c>
      <c r="Y6" s="18">
        <v>49832</v>
      </c>
      <c r="Z6" s="17">
        <v>48008</v>
      </c>
      <c r="AA6" s="16"/>
      <c r="AB6" s="62"/>
      <c r="AC6" s="68"/>
    </row>
    <row r="7" spans="1:29" ht="15" customHeight="1">
      <c r="A7" s="71"/>
      <c r="B7" s="72"/>
      <c r="C7" s="35"/>
      <c r="D7" s="12">
        <f t="shared" ref="D7:T7" si="2">D6/$E6*100</f>
        <v>96.765092582447693</v>
      </c>
      <c r="E7" s="55">
        <v>100</v>
      </c>
      <c r="F7" s="14">
        <f t="shared" si="2"/>
        <v>103.15821189876191</v>
      </c>
      <c r="G7" s="46">
        <f t="shared" si="2"/>
        <v>100.84091158102333</v>
      </c>
      <c r="H7" s="13">
        <f t="shared" si="2"/>
        <v>109.03363646324094</v>
      </c>
      <c r="I7" s="13">
        <f t="shared" si="2"/>
        <v>112.61915196669223</v>
      </c>
      <c r="J7" s="13">
        <f t="shared" si="2"/>
        <v>117.00997041744274</v>
      </c>
      <c r="K7" s="13">
        <f t="shared" si="2"/>
        <v>122.3978306124685</v>
      </c>
      <c r="L7" s="13">
        <f t="shared" si="2"/>
        <v>124.97260874328914</v>
      </c>
      <c r="M7" s="14">
        <f t="shared" si="2"/>
        <v>125.09039114714584</v>
      </c>
      <c r="N7" s="46">
        <f t="shared" si="2"/>
        <v>122.80048208611811</v>
      </c>
      <c r="O7" s="13">
        <f t="shared" si="2"/>
        <v>125.41086885066287</v>
      </c>
      <c r="P7" s="14">
        <f t="shared" si="2"/>
        <v>127.85142982360031</v>
      </c>
      <c r="Q7" s="46">
        <f t="shared" si="2"/>
        <v>129.97699134436286</v>
      </c>
      <c r="R7" s="3">
        <f t="shared" si="2"/>
        <v>130.63712063109455</v>
      </c>
      <c r="S7" s="3">
        <f t="shared" si="2"/>
        <v>131.84781417771447</v>
      </c>
      <c r="T7" s="3">
        <f t="shared" si="2"/>
        <v>133.69124575435521</v>
      </c>
      <c r="U7" s="13">
        <f t="shared" ref="U7:Z7" si="3">U6/$E6*100</f>
        <v>134.20346225484826</v>
      </c>
      <c r="V7" s="13">
        <f t="shared" si="3"/>
        <v>137.45480442642707</v>
      </c>
      <c r="W7" s="14">
        <f t="shared" si="3"/>
        <v>141.17179796209049</v>
      </c>
      <c r="X7" s="46">
        <f t="shared" si="3"/>
        <v>139.99397392352361</v>
      </c>
      <c r="Y7" s="46">
        <f t="shared" si="3"/>
        <v>136.49611044154705</v>
      </c>
      <c r="Z7" s="20">
        <f t="shared" si="3"/>
        <v>131.49994521748658</v>
      </c>
      <c r="AA7" s="13"/>
      <c r="AB7" s="61"/>
      <c r="AC7" s="68"/>
    </row>
    <row r="8" spans="1:29" ht="15" customHeight="1">
      <c r="A8" s="75" t="s">
        <v>0</v>
      </c>
      <c r="B8" s="76"/>
      <c r="C8" s="32" t="s">
        <v>7</v>
      </c>
      <c r="D8" s="7">
        <v>247.38399999999999</v>
      </c>
      <c r="E8" s="45">
        <v>248</v>
      </c>
      <c r="F8" s="11">
        <v>252</v>
      </c>
      <c r="G8" s="45">
        <v>255</v>
      </c>
      <c r="H8" s="8">
        <v>261</v>
      </c>
      <c r="I8" s="8">
        <v>272</v>
      </c>
      <c r="J8" s="8">
        <v>278</v>
      </c>
      <c r="K8" s="8">
        <v>291</v>
      </c>
      <c r="L8" s="8">
        <v>302</v>
      </c>
      <c r="M8" s="11">
        <v>296</v>
      </c>
      <c r="N8" s="45">
        <v>296</v>
      </c>
      <c r="O8" s="8">
        <v>303</v>
      </c>
      <c r="P8" s="11">
        <v>299</v>
      </c>
      <c r="Q8" s="45">
        <v>300</v>
      </c>
      <c r="R8" s="9">
        <v>296</v>
      </c>
      <c r="S8" s="8">
        <v>312</v>
      </c>
      <c r="T8" s="10">
        <v>329</v>
      </c>
      <c r="U8" s="8">
        <v>325</v>
      </c>
      <c r="V8" s="8">
        <v>295.34300000000002</v>
      </c>
      <c r="W8" s="11">
        <v>294.43700000000001</v>
      </c>
      <c r="X8" s="45">
        <v>297.31799999999998</v>
      </c>
      <c r="Y8" s="10">
        <v>298.03500000000003</v>
      </c>
      <c r="Z8" s="9">
        <v>275</v>
      </c>
      <c r="AA8" s="8"/>
      <c r="AB8" s="60"/>
      <c r="AC8" s="68"/>
    </row>
    <row r="9" spans="1:29" ht="15" customHeight="1">
      <c r="A9" s="73"/>
      <c r="B9" s="74"/>
      <c r="C9" s="35"/>
      <c r="D9" s="12">
        <f t="shared" ref="D9:T9" si="4">D8/$E8*100</f>
        <v>99.751612903225805</v>
      </c>
      <c r="E9" s="55">
        <v>100</v>
      </c>
      <c r="F9" s="14">
        <f t="shared" si="4"/>
        <v>101.61290322580645</v>
      </c>
      <c r="G9" s="46">
        <f t="shared" si="4"/>
        <v>102.8225806451613</v>
      </c>
      <c r="H9" s="13">
        <f t="shared" si="4"/>
        <v>105.24193548387098</v>
      </c>
      <c r="I9" s="13">
        <f t="shared" si="4"/>
        <v>109.6774193548387</v>
      </c>
      <c r="J9" s="13">
        <f t="shared" si="4"/>
        <v>112.09677419354837</v>
      </c>
      <c r="K9" s="13">
        <f t="shared" si="4"/>
        <v>117.33870967741935</v>
      </c>
      <c r="L9" s="13">
        <f t="shared" si="4"/>
        <v>121.7741935483871</v>
      </c>
      <c r="M9" s="14">
        <f t="shared" si="4"/>
        <v>119.35483870967742</v>
      </c>
      <c r="N9" s="46">
        <f t="shared" si="4"/>
        <v>119.35483870967742</v>
      </c>
      <c r="O9" s="13">
        <f t="shared" si="4"/>
        <v>122.1774193548387</v>
      </c>
      <c r="P9" s="14">
        <f t="shared" si="4"/>
        <v>120.56451612903226</v>
      </c>
      <c r="Q9" s="46">
        <f t="shared" si="4"/>
        <v>120.96774193548387</v>
      </c>
      <c r="R9" s="3">
        <f t="shared" si="4"/>
        <v>119.35483870967742</v>
      </c>
      <c r="S9" s="3">
        <f t="shared" si="4"/>
        <v>125.80645161290323</v>
      </c>
      <c r="T9" s="3">
        <f t="shared" si="4"/>
        <v>132.66129032258064</v>
      </c>
      <c r="U9" s="13">
        <f t="shared" ref="U9:Z9" si="5">U8/$E8*100</f>
        <v>131.04838709677421</v>
      </c>
      <c r="V9" s="13">
        <f t="shared" si="5"/>
        <v>119.08991935483873</v>
      </c>
      <c r="W9" s="14">
        <f t="shared" si="5"/>
        <v>118.72459677419356</v>
      </c>
      <c r="X9" s="46">
        <f t="shared" si="5"/>
        <v>119.88629032258065</v>
      </c>
      <c r="Y9" s="46">
        <f t="shared" si="5"/>
        <v>120.17540322580646</v>
      </c>
      <c r="Z9" s="20">
        <f t="shared" si="5"/>
        <v>110.88709677419355</v>
      </c>
      <c r="AA9" s="13"/>
      <c r="AB9" s="61"/>
      <c r="AC9" s="68"/>
    </row>
    <row r="10" spans="1:29" ht="15" customHeight="1">
      <c r="A10" s="71" t="s">
        <v>8</v>
      </c>
      <c r="B10" s="72"/>
      <c r="C10" s="32" t="s">
        <v>9</v>
      </c>
      <c r="D10" s="15">
        <v>1583.394</v>
      </c>
      <c r="E10" s="47">
        <v>1590</v>
      </c>
      <c r="F10" s="19">
        <v>1614</v>
      </c>
      <c r="G10" s="47">
        <v>1629</v>
      </c>
      <c r="H10" s="16">
        <v>1650</v>
      </c>
      <c r="I10" s="16">
        <v>1668</v>
      </c>
      <c r="J10" s="16">
        <v>1674</v>
      </c>
      <c r="K10" s="16">
        <v>1698</v>
      </c>
      <c r="L10" s="16">
        <v>1729</v>
      </c>
      <c r="M10" s="19">
        <v>1709</v>
      </c>
      <c r="N10" s="47">
        <v>1699</v>
      </c>
      <c r="O10" s="16">
        <v>1697</v>
      </c>
      <c r="P10" s="19">
        <v>1677</v>
      </c>
      <c r="Q10" s="47">
        <v>1652</v>
      </c>
      <c r="R10" s="17">
        <v>1544</v>
      </c>
      <c r="S10" s="16">
        <v>1605</v>
      </c>
      <c r="T10" s="18">
        <v>1552</v>
      </c>
      <c r="U10" s="16">
        <v>1456</v>
      </c>
      <c r="V10" s="16">
        <v>1335</v>
      </c>
      <c r="W10" s="19">
        <v>1297</v>
      </c>
      <c r="X10" s="47">
        <v>1265</v>
      </c>
      <c r="Y10" s="18">
        <v>1249</v>
      </c>
      <c r="Z10" s="17">
        <v>1147</v>
      </c>
      <c r="AA10" s="16"/>
      <c r="AB10" s="62"/>
      <c r="AC10" s="68"/>
    </row>
    <row r="11" spans="1:29" ht="15" customHeight="1">
      <c r="A11" s="73"/>
      <c r="B11" s="74"/>
      <c r="C11" s="35"/>
      <c r="D11" s="12">
        <f t="shared" ref="D11:T11" si="6">D10/$E10*100</f>
        <v>99.584528301886792</v>
      </c>
      <c r="E11" s="55">
        <v>100</v>
      </c>
      <c r="F11" s="14">
        <f t="shared" si="6"/>
        <v>101.50943396226415</v>
      </c>
      <c r="G11" s="46">
        <f t="shared" si="6"/>
        <v>102.45283018867926</v>
      </c>
      <c r="H11" s="13">
        <f t="shared" si="6"/>
        <v>103.77358490566037</v>
      </c>
      <c r="I11" s="13">
        <f t="shared" si="6"/>
        <v>104.90566037735849</v>
      </c>
      <c r="J11" s="13">
        <f t="shared" si="6"/>
        <v>105.28301886792453</v>
      </c>
      <c r="K11" s="13">
        <f t="shared" si="6"/>
        <v>106.79245283018868</v>
      </c>
      <c r="L11" s="13">
        <f t="shared" si="6"/>
        <v>108.74213836477989</v>
      </c>
      <c r="M11" s="14">
        <f t="shared" si="6"/>
        <v>107.48427672955975</v>
      </c>
      <c r="N11" s="46">
        <f t="shared" si="6"/>
        <v>106.8553459119497</v>
      </c>
      <c r="O11" s="13">
        <f t="shared" si="6"/>
        <v>106.72955974842768</v>
      </c>
      <c r="P11" s="14">
        <f t="shared" si="6"/>
        <v>105.47169811320755</v>
      </c>
      <c r="Q11" s="46">
        <f t="shared" si="6"/>
        <v>103.89937106918239</v>
      </c>
      <c r="R11" s="3">
        <f t="shared" si="6"/>
        <v>97.106918238993714</v>
      </c>
      <c r="S11" s="3">
        <f t="shared" si="6"/>
        <v>100.9433962264151</v>
      </c>
      <c r="T11" s="3">
        <f t="shared" si="6"/>
        <v>97.610062893081761</v>
      </c>
      <c r="U11" s="13">
        <f t="shared" ref="U11:Z11" si="7">U10/$E10*100</f>
        <v>91.572327044025158</v>
      </c>
      <c r="V11" s="13">
        <f t="shared" si="7"/>
        <v>83.962264150943398</v>
      </c>
      <c r="W11" s="14">
        <f t="shared" si="7"/>
        <v>81.572327044025158</v>
      </c>
      <c r="X11" s="46">
        <f t="shared" si="7"/>
        <v>79.559748427672957</v>
      </c>
      <c r="Y11" s="46">
        <f t="shared" si="7"/>
        <v>78.553459119496864</v>
      </c>
      <c r="Z11" s="20">
        <f t="shared" si="7"/>
        <v>72.138364779874209</v>
      </c>
      <c r="AA11" s="13"/>
      <c r="AB11" s="61"/>
      <c r="AC11" s="68"/>
    </row>
    <row r="12" spans="1:29" ht="15" customHeight="1">
      <c r="A12" s="71" t="s">
        <v>1</v>
      </c>
      <c r="B12" s="72"/>
      <c r="C12" s="32" t="s">
        <v>10</v>
      </c>
      <c r="D12" s="15">
        <v>580175</v>
      </c>
      <c r="E12" s="47">
        <v>544400</v>
      </c>
      <c r="F12" s="19">
        <v>543354</v>
      </c>
      <c r="G12" s="47">
        <v>509908</v>
      </c>
      <c r="H12" s="16">
        <v>477407</v>
      </c>
      <c r="I12" s="16">
        <v>468354</v>
      </c>
      <c r="J12" s="16">
        <v>473807</v>
      </c>
      <c r="K12" s="16">
        <v>454051</v>
      </c>
      <c r="L12" s="16">
        <v>389896</v>
      </c>
      <c r="M12" s="19">
        <v>429945</v>
      </c>
      <c r="N12" s="47">
        <v>477851</v>
      </c>
      <c r="O12" s="16">
        <v>409999</v>
      </c>
      <c r="P12" s="19">
        <v>421999</v>
      </c>
      <c r="Q12" s="47">
        <v>433422</v>
      </c>
      <c r="R12" s="17">
        <v>435188</v>
      </c>
      <c r="S12" s="16">
        <v>449457</v>
      </c>
      <c r="T12" s="18">
        <v>462007</v>
      </c>
      <c r="U12" s="16">
        <v>479876</v>
      </c>
      <c r="V12" s="16">
        <v>518865</v>
      </c>
      <c r="W12" s="19">
        <v>551689</v>
      </c>
      <c r="X12" s="47">
        <v>576470</v>
      </c>
      <c r="Y12" s="18">
        <v>572913</v>
      </c>
      <c r="Z12" s="17">
        <v>527652</v>
      </c>
      <c r="AA12" s="16"/>
      <c r="AB12" s="62"/>
      <c r="AC12" s="68"/>
    </row>
    <row r="13" spans="1:29" ht="15" customHeight="1">
      <c r="A13" s="71"/>
      <c r="B13" s="72"/>
      <c r="C13" s="35"/>
      <c r="D13" s="12">
        <f t="shared" ref="D13:S13" si="8">D12/$E12*100</f>
        <v>106.57145481263777</v>
      </c>
      <c r="E13" s="55">
        <v>100</v>
      </c>
      <c r="F13" s="14">
        <f t="shared" si="8"/>
        <v>99.807861866274791</v>
      </c>
      <c r="G13" s="46">
        <f t="shared" si="8"/>
        <v>93.664217487141812</v>
      </c>
      <c r="H13" s="13">
        <f t="shared" si="8"/>
        <v>87.694158706833207</v>
      </c>
      <c r="I13" s="13">
        <f t="shared" si="8"/>
        <v>86.031227038941964</v>
      </c>
      <c r="J13" s="13">
        <f t="shared" si="8"/>
        <v>87.03288023512124</v>
      </c>
      <c r="K13" s="13">
        <f t="shared" si="8"/>
        <v>83.403930933137389</v>
      </c>
      <c r="L13" s="13">
        <f t="shared" si="8"/>
        <v>71.619397501836886</v>
      </c>
      <c r="M13" s="14">
        <f t="shared" si="8"/>
        <v>78.975936811168253</v>
      </c>
      <c r="N13" s="46">
        <f t="shared" si="8"/>
        <v>87.775716385011023</v>
      </c>
      <c r="O13" s="13">
        <f t="shared" si="8"/>
        <v>75.312086700955177</v>
      </c>
      <c r="P13" s="14">
        <f t="shared" si="8"/>
        <v>77.516348273328433</v>
      </c>
      <c r="Q13" s="46">
        <f t="shared" si="8"/>
        <v>79.614621601763417</v>
      </c>
      <c r="R13" s="13">
        <f t="shared" si="8"/>
        <v>79.939015429831002</v>
      </c>
      <c r="S13" s="13">
        <f t="shared" si="8"/>
        <v>82.560066127847179</v>
      </c>
      <c r="T13" s="20">
        <f t="shared" ref="T13:Z13" si="9">T12/$E12*100</f>
        <v>84.865356355620875</v>
      </c>
      <c r="U13" s="13">
        <f t="shared" si="9"/>
        <v>88.147685525349004</v>
      </c>
      <c r="V13" s="13">
        <f t="shared" si="9"/>
        <v>95.309515062454082</v>
      </c>
      <c r="W13" s="14">
        <f t="shared" si="9"/>
        <v>101.33890521675239</v>
      </c>
      <c r="X13" s="46">
        <f t="shared" si="9"/>
        <v>105.89088905216752</v>
      </c>
      <c r="Y13" s="46">
        <f t="shared" si="9"/>
        <v>105.23750918442323</v>
      </c>
      <c r="Z13" s="20">
        <f t="shared" si="9"/>
        <v>96.923585598824388</v>
      </c>
      <c r="AA13" s="13"/>
      <c r="AB13" s="61"/>
      <c r="AC13" s="68"/>
    </row>
    <row r="14" spans="1:29" ht="15" customHeight="1">
      <c r="A14" s="31"/>
      <c r="B14" s="77" t="s">
        <v>11</v>
      </c>
      <c r="C14" s="32" t="s">
        <v>4</v>
      </c>
      <c r="D14" s="21">
        <f t="shared" ref="D14" si="10">D12/D6*100</f>
        <v>1642.2990913465621</v>
      </c>
      <c r="E14" s="48">
        <f>E12/E6*100</f>
        <v>1491.1800153391039</v>
      </c>
      <c r="F14" s="25">
        <f t="shared" ref="F14:L14" si="11">F12/F6*100</f>
        <v>1442.7497942168291</v>
      </c>
      <c r="G14" s="48">
        <f t="shared" si="11"/>
        <v>1385.0550047534971</v>
      </c>
      <c r="H14" s="22">
        <f t="shared" si="11"/>
        <v>1199.3342712153947</v>
      </c>
      <c r="I14" s="22">
        <f t="shared" si="11"/>
        <v>1139.1317037577526</v>
      </c>
      <c r="J14" s="22">
        <f t="shared" si="11"/>
        <v>1109.1507093028699</v>
      </c>
      <c r="K14" s="22">
        <f t="shared" si="11"/>
        <v>1016.1150274141211</v>
      </c>
      <c r="L14" s="22">
        <f t="shared" si="11"/>
        <v>854.56657534246574</v>
      </c>
      <c r="M14" s="25">
        <f t="shared" ref="M14:S14" si="12">M12/M6*100</f>
        <v>941.45791363755814</v>
      </c>
      <c r="N14" s="48">
        <f t="shared" si="12"/>
        <v>1065.8703604568166</v>
      </c>
      <c r="O14" s="22">
        <f t="shared" si="12"/>
        <v>895.48760511084424</v>
      </c>
      <c r="P14" s="25">
        <f t="shared" si="12"/>
        <v>904.10275087839568</v>
      </c>
      <c r="Q14" s="48">
        <f t="shared" si="12"/>
        <v>913.39037342999245</v>
      </c>
      <c r="R14" s="22">
        <f t="shared" si="12"/>
        <v>912.47772209758239</v>
      </c>
      <c r="S14" s="22">
        <f t="shared" si="12"/>
        <v>933.74259894047998</v>
      </c>
      <c r="T14" s="24">
        <f t="shared" ref="T14" si="13">T12/T6*100</f>
        <v>946.58047861006389</v>
      </c>
      <c r="U14" s="22">
        <f t="shared" ref="U14:W14" si="14">U12/U6*100</f>
        <v>979.43871823655468</v>
      </c>
      <c r="V14" s="22">
        <f t="shared" si="14"/>
        <v>1033.9663624407158</v>
      </c>
      <c r="W14" s="25">
        <f t="shared" si="14"/>
        <v>1070.4301596848989</v>
      </c>
      <c r="X14" s="48">
        <f t="shared" ref="X14:Y14" si="15">X12/X6*100</f>
        <v>1127.9226750670136</v>
      </c>
      <c r="Y14" s="48">
        <f t="shared" si="15"/>
        <v>1149.6889548884251</v>
      </c>
      <c r="Z14" s="24">
        <f t="shared" ref="Z14" si="16">Z12/Z6*100</f>
        <v>1099.0918180303283</v>
      </c>
      <c r="AA14" s="22"/>
      <c r="AB14" s="63"/>
      <c r="AC14" s="68"/>
    </row>
    <row r="15" spans="1:29" ht="15" customHeight="1">
      <c r="A15" s="31"/>
      <c r="B15" s="80"/>
      <c r="C15" s="35"/>
      <c r="D15" s="12">
        <f t="shared" ref="D15" si="17">D14/$E14*100</f>
        <v>110.13419402439435</v>
      </c>
      <c r="E15" s="55">
        <v>100</v>
      </c>
      <c r="F15" s="14">
        <f t="shared" ref="F15:P15" si="18">F14/$E14*100</f>
        <v>96.752221688589259</v>
      </c>
      <c r="G15" s="46">
        <f t="shared" si="18"/>
        <v>92.883152302609602</v>
      </c>
      <c r="H15" s="13">
        <f t="shared" si="18"/>
        <v>80.428537056450452</v>
      </c>
      <c r="I15" s="13">
        <f t="shared" si="18"/>
        <v>76.391293609088962</v>
      </c>
      <c r="J15" s="13">
        <f t="shared" si="18"/>
        <v>74.380738602551745</v>
      </c>
      <c r="K15" s="13">
        <f t="shared" si="18"/>
        <v>68.141674174935204</v>
      </c>
      <c r="L15" s="13">
        <f t="shared" si="18"/>
        <v>57.308075923223242</v>
      </c>
      <c r="M15" s="14">
        <f t="shared" si="18"/>
        <v>63.135094619911769</v>
      </c>
      <c r="N15" s="46">
        <f t="shared" si="18"/>
        <v>71.478315796395037</v>
      </c>
      <c r="O15" s="13">
        <f t="shared" si="18"/>
        <v>60.052280469115907</v>
      </c>
      <c r="P15" s="14">
        <f t="shared" si="18"/>
        <v>60.63002062650343</v>
      </c>
      <c r="Q15" s="46">
        <f t="shared" ref="Q15:S15" si="19">Q14/$E14*100</f>
        <v>61.252857739129617</v>
      </c>
      <c r="R15" s="13">
        <f t="shared" si="19"/>
        <v>61.191654442208922</v>
      </c>
      <c r="S15" s="13">
        <f t="shared" si="19"/>
        <v>62.61769802005702</v>
      </c>
      <c r="T15" s="20">
        <f t="shared" ref="T15" si="20">T14/$E14*100</f>
        <v>63.478618870492674</v>
      </c>
      <c r="U15" s="13">
        <f t="shared" ref="U15:W15" si="21">U14/$E14*100</f>
        <v>65.682124771087686</v>
      </c>
      <c r="V15" s="13">
        <f t="shared" si="21"/>
        <v>69.338802277710599</v>
      </c>
      <c r="W15" s="14">
        <f t="shared" si="21"/>
        <v>71.784100422072527</v>
      </c>
      <c r="X15" s="46">
        <f t="shared" ref="X15:Y15" si="22">X14/$E14*100</f>
        <v>75.639605109012734</v>
      </c>
      <c r="Y15" s="46">
        <f t="shared" si="22"/>
        <v>77.099273264266387</v>
      </c>
      <c r="Z15" s="20">
        <f t="shared" ref="Z15" si="23">Z14/$E14*100</f>
        <v>73.706179450130833</v>
      </c>
      <c r="AA15" s="13"/>
      <c r="AB15" s="61"/>
      <c r="AC15" s="68"/>
    </row>
    <row r="16" spans="1:29" ht="15" customHeight="1">
      <c r="A16" s="31"/>
      <c r="B16" s="77" t="s">
        <v>12</v>
      </c>
      <c r="C16" s="32" t="s">
        <v>13</v>
      </c>
      <c r="D16" s="21">
        <f t="shared" ref="D16" si="24">D12/D8</f>
        <v>2345.2405976134269</v>
      </c>
      <c r="E16" s="48">
        <f>E12/E8</f>
        <v>2195.1612903225805</v>
      </c>
      <c r="F16" s="25">
        <f t="shared" ref="F16:L16" si="25">F12/F8</f>
        <v>2156.1666666666665</v>
      </c>
      <c r="G16" s="48">
        <f t="shared" si="25"/>
        <v>1999.6392156862746</v>
      </c>
      <c r="H16" s="22">
        <f t="shared" si="25"/>
        <v>1829.1455938697318</v>
      </c>
      <c r="I16" s="22">
        <f t="shared" si="25"/>
        <v>1721.8897058823529</v>
      </c>
      <c r="J16" s="22">
        <f t="shared" si="25"/>
        <v>1704.341726618705</v>
      </c>
      <c r="K16" s="22">
        <f t="shared" si="25"/>
        <v>1560.3127147766322</v>
      </c>
      <c r="L16" s="22">
        <f t="shared" si="25"/>
        <v>1291.0463576158941</v>
      </c>
      <c r="M16" s="25">
        <f t="shared" ref="M16:S16" si="26">M12/M8</f>
        <v>1452.5168918918919</v>
      </c>
      <c r="N16" s="48">
        <f t="shared" si="26"/>
        <v>1614.3614864864865</v>
      </c>
      <c r="O16" s="22">
        <f t="shared" si="26"/>
        <v>1353.1320132013202</v>
      </c>
      <c r="P16" s="25">
        <f t="shared" si="26"/>
        <v>1411.3678929765886</v>
      </c>
      <c r="Q16" s="48">
        <f t="shared" si="26"/>
        <v>1444.74</v>
      </c>
      <c r="R16" s="22">
        <f t="shared" si="26"/>
        <v>1470.2297297297298</v>
      </c>
      <c r="S16" s="22">
        <f t="shared" si="26"/>
        <v>1440.5673076923076</v>
      </c>
      <c r="T16" s="24">
        <f t="shared" ref="T16" si="27">T12/T8</f>
        <v>1404.2765957446809</v>
      </c>
      <c r="U16" s="22">
        <f t="shared" ref="U16:W16" si="28">U12/U8</f>
        <v>1476.5415384615385</v>
      </c>
      <c r="V16" s="22">
        <f t="shared" si="28"/>
        <v>1756.821729311343</v>
      </c>
      <c r="W16" s="25">
        <f t="shared" si="28"/>
        <v>1873.7081277149271</v>
      </c>
      <c r="X16" s="48">
        <f t="shared" ref="X16:Y16" si="29">X12/X8</f>
        <v>1938.9004365695989</v>
      </c>
      <c r="Y16" s="48">
        <f t="shared" si="29"/>
        <v>1922.3010720217424</v>
      </c>
      <c r="Z16" s="24">
        <f t="shared" ref="Z16" si="30">Z12/Z8</f>
        <v>1918.7345454545455</v>
      </c>
      <c r="AA16" s="22"/>
      <c r="AB16" s="63"/>
      <c r="AC16" s="68"/>
    </row>
    <row r="17" spans="1:29" ht="15" customHeight="1">
      <c r="A17" s="31"/>
      <c r="B17" s="80"/>
      <c r="C17" s="35"/>
      <c r="D17" s="12">
        <f t="shared" ref="D17" si="31">D16/$E16*100</f>
        <v>106.83682369730528</v>
      </c>
      <c r="E17" s="55">
        <v>100</v>
      </c>
      <c r="F17" s="14">
        <f t="shared" ref="F17:P17" si="32">F16/$E16*100</f>
        <v>98.223610090619644</v>
      </c>
      <c r="G17" s="46">
        <f t="shared" si="32"/>
        <v>91.093042889455575</v>
      </c>
      <c r="H17" s="13">
        <f t="shared" si="32"/>
        <v>83.326250418753403</v>
      </c>
      <c r="I17" s="13">
        <f t="shared" si="32"/>
        <v>78.440236417858841</v>
      </c>
      <c r="J17" s="13">
        <f t="shared" si="32"/>
        <v>77.640842799676506</v>
      </c>
      <c r="K17" s="13">
        <f t="shared" si="32"/>
        <v>71.079638733395441</v>
      </c>
      <c r="L17" s="13">
        <f t="shared" si="32"/>
        <v>58.813280067733608</v>
      </c>
      <c r="M17" s="14">
        <f t="shared" si="32"/>
        <v>66.169028139086933</v>
      </c>
      <c r="N17" s="46">
        <f t="shared" si="32"/>
        <v>73.541816430684918</v>
      </c>
      <c r="O17" s="13">
        <f t="shared" si="32"/>
        <v>61.641575913653092</v>
      </c>
      <c r="P17" s="14">
        <f t="shared" si="32"/>
        <v>64.294496226707196</v>
      </c>
      <c r="Q17" s="46">
        <f t="shared" ref="Q17:S17" si="33">Q16/$E16*100</f>
        <v>65.81475385745776</v>
      </c>
      <c r="R17" s="13">
        <f t="shared" si="33"/>
        <v>66.975931846615183</v>
      </c>
      <c r="S17" s="13">
        <f t="shared" si="33"/>
        <v>65.624667947775961</v>
      </c>
      <c r="T17" s="20">
        <f t="shared" ref="T17" si="34">T16/$E16*100</f>
        <v>63.971454030984731</v>
      </c>
      <c r="U17" s="13">
        <f t="shared" ref="U17:W17" si="35">U16/$E16*100</f>
        <v>67.263464647035548</v>
      </c>
      <c r="V17" s="13">
        <f t="shared" si="35"/>
        <v>80.031555633580652</v>
      </c>
      <c r="W17" s="14">
        <f t="shared" si="35"/>
        <v>85.356285024486027</v>
      </c>
      <c r="X17" s="46">
        <f t="shared" ref="X17:Y17" si="36">X16/$E16*100</f>
        <v>88.326103649753961</v>
      </c>
      <c r="Y17" s="46">
        <f t="shared" si="36"/>
        <v>87.569923927515092</v>
      </c>
      <c r="Z17" s="20">
        <f t="shared" ref="Z17" si="37">Z16/$E16*100</f>
        <v>87.407451740030723</v>
      </c>
      <c r="AA17" s="13"/>
      <c r="AB17" s="61"/>
      <c r="AC17" s="68"/>
    </row>
    <row r="18" spans="1:29" ht="15" customHeight="1">
      <c r="A18" s="31"/>
      <c r="B18" s="69" t="s">
        <v>14</v>
      </c>
      <c r="C18" s="32" t="s">
        <v>13</v>
      </c>
      <c r="D18" s="26">
        <f t="shared" ref="D18" si="38">D12/D10</f>
        <v>366.41227641383006</v>
      </c>
      <c r="E18" s="49">
        <f>E12/E10</f>
        <v>342.38993710691824</v>
      </c>
      <c r="F18" s="29">
        <f t="shared" ref="F18:L18" si="39">F12/F10</f>
        <v>336.65055762081784</v>
      </c>
      <c r="G18" s="49">
        <f t="shared" si="39"/>
        <v>313.01903007980354</v>
      </c>
      <c r="H18" s="27">
        <f t="shared" si="39"/>
        <v>289.33757575757573</v>
      </c>
      <c r="I18" s="27">
        <f t="shared" si="39"/>
        <v>280.78776978417267</v>
      </c>
      <c r="J18" s="27">
        <f t="shared" si="39"/>
        <v>283.03882915173239</v>
      </c>
      <c r="K18" s="27">
        <f t="shared" si="39"/>
        <v>267.40341578327445</v>
      </c>
      <c r="L18" s="27">
        <f t="shared" si="39"/>
        <v>225.50375939849624</v>
      </c>
      <c r="M18" s="29">
        <f t="shared" ref="M18:S18" si="40">M12/M10</f>
        <v>251.57694558221181</v>
      </c>
      <c r="N18" s="49">
        <f t="shared" si="40"/>
        <v>281.2542672160094</v>
      </c>
      <c r="O18" s="27">
        <f t="shared" si="40"/>
        <v>241.60223924572776</v>
      </c>
      <c r="P18" s="29">
        <f t="shared" si="40"/>
        <v>251.63923673225997</v>
      </c>
      <c r="Q18" s="49">
        <f t="shared" si="40"/>
        <v>262.36198547215497</v>
      </c>
      <c r="R18" s="27">
        <f t="shared" si="40"/>
        <v>281.85751295336786</v>
      </c>
      <c r="S18" s="27">
        <f t="shared" si="40"/>
        <v>280.03551401869157</v>
      </c>
      <c r="T18" s="28">
        <f t="shared" ref="T18" si="41">T12/T10</f>
        <v>297.6849226804124</v>
      </c>
      <c r="U18" s="27">
        <f t="shared" ref="U18:V18" si="42">U12/U10</f>
        <v>329.58516483516485</v>
      </c>
      <c r="V18" s="27">
        <f t="shared" si="42"/>
        <v>388.66292134831463</v>
      </c>
      <c r="W18" s="29">
        <f t="shared" ref="W18:X18" si="43">W12/W10</f>
        <v>425.35774865073245</v>
      </c>
      <c r="X18" s="49">
        <f t="shared" si="43"/>
        <v>455.70750988142294</v>
      </c>
      <c r="Y18" s="49">
        <f t="shared" ref="Y18:Z18" si="44">Y12/Y10</f>
        <v>458.69735788630902</v>
      </c>
      <c r="Z18" s="28">
        <f t="shared" si="44"/>
        <v>460.02789886660855</v>
      </c>
      <c r="AA18" s="27"/>
      <c r="AB18" s="58"/>
      <c r="AC18" s="68"/>
    </row>
    <row r="19" spans="1:29" ht="15" customHeight="1">
      <c r="A19" s="31"/>
      <c r="B19" s="70"/>
      <c r="C19" s="35"/>
      <c r="D19" s="12">
        <f>D18/$E18*100</f>
        <v>107.01607632218769</v>
      </c>
      <c r="E19" s="55">
        <v>100</v>
      </c>
      <c r="F19" s="29">
        <f>F18/$E18*100</f>
        <v>98.323730091311603</v>
      </c>
      <c r="G19" s="49">
        <f t="shared" ref="G19:P19" si="45">G18/$E18*100</f>
        <v>91.421796074005812</v>
      </c>
      <c r="H19" s="27">
        <f t="shared" si="45"/>
        <v>84.505280208402908</v>
      </c>
      <c r="I19" s="27">
        <f t="shared" si="45"/>
        <v>82.008184047912295</v>
      </c>
      <c r="J19" s="27">
        <f t="shared" si="45"/>
        <v>82.665638933000466</v>
      </c>
      <c r="K19" s="27">
        <f t="shared" si="45"/>
        <v>78.09908726954562</v>
      </c>
      <c r="L19" s="27">
        <f t="shared" si="45"/>
        <v>65.861678442984754</v>
      </c>
      <c r="M19" s="29">
        <f t="shared" si="45"/>
        <v>73.476734657552683</v>
      </c>
      <c r="N19" s="49">
        <f t="shared" si="45"/>
        <v>82.144431460957918</v>
      </c>
      <c r="O19" s="27">
        <f t="shared" si="45"/>
        <v>70.563475459351054</v>
      </c>
      <c r="P19" s="29">
        <f t="shared" si="45"/>
        <v>73.494927701009075</v>
      </c>
      <c r="Q19" s="46">
        <f t="shared" ref="Q19:S19" si="46">Q18/$E18*100</f>
        <v>76.626663648186337</v>
      </c>
      <c r="R19" s="13">
        <f t="shared" si="46"/>
        <v>82.320618221134254</v>
      </c>
      <c r="S19" s="13">
        <f t="shared" si="46"/>
        <v>81.78847672478318</v>
      </c>
      <c r="T19" s="28">
        <f t="shared" ref="T19" si="47">T18/$E18*100</f>
        <v>86.943245235462115</v>
      </c>
      <c r="U19" s="27">
        <f t="shared" ref="U19:V19" si="48">U18/$E18*100</f>
        <v>96.260178561335792</v>
      </c>
      <c r="V19" s="27">
        <f t="shared" si="48"/>
        <v>113.51470333281048</v>
      </c>
      <c r="W19" s="29">
        <f t="shared" ref="W19:X19" si="49">W18/$E18*100</f>
        <v>124.2319655317165</v>
      </c>
      <c r="X19" s="49">
        <f t="shared" si="49"/>
        <v>133.0960581762422</v>
      </c>
      <c r="Y19" s="49">
        <f t="shared" ref="Y19:Z19" si="50">Y18/$E18*100</f>
        <v>133.96928711227613</v>
      </c>
      <c r="Z19" s="28">
        <f t="shared" si="50"/>
        <v>134.35789110909397</v>
      </c>
      <c r="AA19" s="27"/>
      <c r="AB19" s="58"/>
      <c r="AC19" s="68"/>
    </row>
    <row r="20" spans="1:29" ht="15" customHeight="1">
      <c r="A20" s="77" t="s">
        <v>23</v>
      </c>
      <c r="B20" s="79"/>
      <c r="C20" s="32" t="s">
        <v>2</v>
      </c>
      <c r="D20" s="7">
        <v>62129</v>
      </c>
      <c r="E20" s="45">
        <v>58732</v>
      </c>
      <c r="F20" s="11">
        <v>63262</v>
      </c>
      <c r="G20" s="45">
        <v>64971</v>
      </c>
      <c r="H20" s="8">
        <v>65663</v>
      </c>
      <c r="I20" s="8">
        <v>65116</v>
      </c>
      <c r="J20" s="8">
        <v>67427</v>
      </c>
      <c r="K20" s="8">
        <v>67212</v>
      </c>
      <c r="L20" s="8">
        <v>58010</v>
      </c>
      <c r="M20" s="11">
        <v>64546</v>
      </c>
      <c r="N20" s="45">
        <v>65411</v>
      </c>
      <c r="O20" s="8">
        <v>64490</v>
      </c>
      <c r="P20" s="11">
        <v>67908</v>
      </c>
      <c r="Q20" s="45">
        <v>64171</v>
      </c>
      <c r="R20" s="9">
        <v>65378</v>
      </c>
      <c r="S20" s="8">
        <v>67613</v>
      </c>
      <c r="T20" s="10">
        <v>68168</v>
      </c>
      <c r="U20" s="8">
        <v>71361</v>
      </c>
      <c r="V20" s="8">
        <v>73253</v>
      </c>
      <c r="W20" s="11">
        <v>70967</v>
      </c>
      <c r="X20" s="45">
        <v>68697</v>
      </c>
      <c r="Y20" s="10">
        <v>68295</v>
      </c>
      <c r="Z20" s="9">
        <v>67885</v>
      </c>
      <c r="AA20" s="8"/>
      <c r="AB20" s="60"/>
      <c r="AC20" s="68"/>
    </row>
    <row r="21" spans="1:29" ht="15" customHeight="1">
      <c r="A21" s="80"/>
      <c r="B21" s="81"/>
      <c r="C21" s="35"/>
      <c r="D21" s="12">
        <f>D20/$E20*100</f>
        <v>105.7838997480079</v>
      </c>
      <c r="E21" s="55">
        <v>100</v>
      </c>
      <c r="F21" s="29">
        <f>F20/$E20*100</f>
        <v>107.71300143022545</v>
      </c>
      <c r="G21" s="49">
        <f t="shared" ref="G21:S21" si="51">G20/$E20*100</f>
        <v>110.62282912211401</v>
      </c>
      <c r="H21" s="27">
        <f t="shared" si="51"/>
        <v>111.80106245317714</v>
      </c>
      <c r="I21" s="27">
        <f t="shared" si="51"/>
        <v>110.8697132738541</v>
      </c>
      <c r="J21" s="27">
        <f t="shared" si="51"/>
        <v>114.80453585779473</v>
      </c>
      <c r="K21" s="27">
        <f t="shared" si="51"/>
        <v>114.43846625349043</v>
      </c>
      <c r="L21" s="27">
        <f t="shared" si="51"/>
        <v>98.770687189266511</v>
      </c>
      <c r="M21" s="29">
        <f t="shared" si="51"/>
        <v>109.89920316011714</v>
      </c>
      <c r="N21" s="49">
        <f t="shared" si="51"/>
        <v>111.37199482394607</v>
      </c>
      <c r="O21" s="27">
        <f t="shared" si="51"/>
        <v>109.80385479806579</v>
      </c>
      <c r="P21" s="29">
        <f t="shared" si="51"/>
        <v>115.62351018184293</v>
      </c>
      <c r="Q21" s="49">
        <f t="shared" si="51"/>
        <v>109.26070966423755</v>
      </c>
      <c r="R21" s="27">
        <f t="shared" si="51"/>
        <v>111.31580739630866</v>
      </c>
      <c r="S21" s="27">
        <f t="shared" si="51"/>
        <v>115.12122863175101</v>
      </c>
      <c r="T21" s="28">
        <f t="shared" ref="T21:Z21" si="52">T20/$E20*100</f>
        <v>116.06619900565281</v>
      </c>
      <c r="U21" s="28">
        <f t="shared" si="52"/>
        <v>121.5027582919022</v>
      </c>
      <c r="V21" s="28">
        <f t="shared" si="52"/>
        <v>124.72417080978002</v>
      </c>
      <c r="W21" s="58">
        <f t="shared" si="52"/>
        <v>120.83191445889805</v>
      </c>
      <c r="X21" s="28">
        <f t="shared" si="52"/>
        <v>116.9669004971736</v>
      </c>
      <c r="Y21" s="2">
        <f t="shared" si="52"/>
        <v>116.28243546959067</v>
      </c>
      <c r="Z21" s="2">
        <f t="shared" si="52"/>
        <v>115.584349247429</v>
      </c>
      <c r="AA21" s="27"/>
      <c r="AB21" s="58"/>
      <c r="AC21" s="68"/>
    </row>
    <row r="22" spans="1:29" ht="15" customHeight="1">
      <c r="A22" s="77" t="s">
        <v>24</v>
      </c>
      <c r="B22" s="79"/>
      <c r="C22" s="32" t="s">
        <v>2</v>
      </c>
      <c r="D22" s="7">
        <v>31038</v>
      </c>
      <c r="E22" s="45">
        <v>30405</v>
      </c>
      <c r="F22" s="11">
        <v>32646</v>
      </c>
      <c r="G22" s="45">
        <v>36241</v>
      </c>
      <c r="H22" s="8">
        <v>37817</v>
      </c>
      <c r="I22" s="8">
        <v>39434</v>
      </c>
      <c r="J22" s="8">
        <v>41544</v>
      </c>
      <c r="K22" s="8">
        <v>41898</v>
      </c>
      <c r="L22" s="8">
        <v>36996</v>
      </c>
      <c r="M22" s="11">
        <v>42420</v>
      </c>
      <c r="N22" s="45">
        <v>41890</v>
      </c>
      <c r="O22" s="8">
        <v>42323</v>
      </c>
      <c r="P22" s="11">
        <v>41173</v>
      </c>
      <c r="Q22" s="45">
        <v>45392</v>
      </c>
      <c r="R22" s="9">
        <v>45504</v>
      </c>
      <c r="S22" s="8">
        <v>46653</v>
      </c>
      <c r="T22" s="10">
        <v>47581</v>
      </c>
      <c r="U22" s="8">
        <v>48314</v>
      </c>
      <c r="V22" s="8">
        <v>49348</v>
      </c>
      <c r="W22" s="11">
        <v>49068</v>
      </c>
      <c r="X22" s="10">
        <v>48772</v>
      </c>
      <c r="Y22" s="9">
        <v>48112</v>
      </c>
      <c r="Z22" s="9">
        <v>47678</v>
      </c>
      <c r="AA22" s="8"/>
      <c r="AB22" s="60"/>
      <c r="AC22" s="68"/>
    </row>
    <row r="23" spans="1:29" ht="15" customHeight="1">
      <c r="A23" s="80"/>
      <c r="B23" s="81"/>
      <c r="C23" s="35"/>
      <c r="D23" s="12">
        <f>D22/$E22*100</f>
        <v>102.08189442525901</v>
      </c>
      <c r="E23" s="55">
        <v>100</v>
      </c>
      <c r="F23" s="29">
        <f>F22/$E22*100</f>
        <v>107.37049827331032</v>
      </c>
      <c r="G23" s="49">
        <f t="shared" ref="G23:S23" si="53">G22/$E22*100</f>
        <v>119.19421147837528</v>
      </c>
      <c r="H23" s="27">
        <f t="shared" si="53"/>
        <v>124.37756947870415</v>
      </c>
      <c r="I23" s="27">
        <f t="shared" si="53"/>
        <v>129.6957737214274</v>
      </c>
      <c r="J23" s="27">
        <f t="shared" si="53"/>
        <v>136.63542180562408</v>
      </c>
      <c r="K23" s="27">
        <f t="shared" si="53"/>
        <v>137.79970399605327</v>
      </c>
      <c r="L23" s="27">
        <f t="shared" si="53"/>
        <v>121.67735569807598</v>
      </c>
      <c r="M23" s="29">
        <f t="shared" si="53"/>
        <v>139.51652688702515</v>
      </c>
      <c r="N23" s="49">
        <f t="shared" si="53"/>
        <v>137.77339253412268</v>
      </c>
      <c r="O23" s="27">
        <f t="shared" si="53"/>
        <v>139.19750041111661</v>
      </c>
      <c r="P23" s="29">
        <f t="shared" si="53"/>
        <v>135.41522775859235</v>
      </c>
      <c r="Q23" s="46">
        <f t="shared" si="53"/>
        <v>149.29123499424438</v>
      </c>
      <c r="R23" s="13">
        <f t="shared" si="53"/>
        <v>149.6595954612728</v>
      </c>
      <c r="S23" s="13">
        <f t="shared" si="53"/>
        <v>153.43857918105576</v>
      </c>
      <c r="T23" s="28">
        <f t="shared" ref="T23:Z23" si="54">T22/$E22*100</f>
        <v>156.49070876500573</v>
      </c>
      <c r="U23" s="28">
        <f t="shared" si="54"/>
        <v>158.9014964643973</v>
      </c>
      <c r="V23" s="28">
        <f t="shared" si="54"/>
        <v>162.30225291892782</v>
      </c>
      <c r="W23" s="58">
        <f t="shared" si="54"/>
        <v>161.38135175135668</v>
      </c>
      <c r="X23" s="28">
        <f t="shared" si="54"/>
        <v>160.40782765992435</v>
      </c>
      <c r="Y23" s="3">
        <f t="shared" si="54"/>
        <v>158.23713205064956</v>
      </c>
      <c r="Z23" s="3">
        <f t="shared" si="54"/>
        <v>156.80973524091434</v>
      </c>
      <c r="AA23" s="27"/>
      <c r="AB23" s="58"/>
      <c r="AC23" s="68"/>
    </row>
    <row r="24" spans="1:29" ht="15" customHeight="1">
      <c r="A24" s="77" t="s">
        <v>19</v>
      </c>
      <c r="B24" s="79"/>
      <c r="C24" s="32" t="s">
        <v>4</v>
      </c>
      <c r="D24" s="7">
        <v>568.936170212766</v>
      </c>
      <c r="E24" s="45">
        <v>552.68347826086949</v>
      </c>
      <c r="F24" s="11">
        <v>537.58425531914895</v>
      </c>
      <c r="G24" s="45">
        <v>534.31340425531926</v>
      </c>
      <c r="H24" s="8">
        <v>517.72480851063835</v>
      </c>
      <c r="I24" s="8">
        <v>481.9258695652174</v>
      </c>
      <c r="J24" s="8">
        <v>455.00212765957446</v>
      </c>
      <c r="K24" s="8">
        <v>431.57</v>
      </c>
      <c r="L24" s="8">
        <v>445.59431818181821</v>
      </c>
      <c r="M24" s="11">
        <v>429.77673913043469</v>
      </c>
      <c r="N24" s="45">
        <v>413.34212765957443</v>
      </c>
      <c r="O24" s="8">
        <v>407.36434782608694</v>
      </c>
      <c r="P24" s="11">
        <v>386.1823913043479</v>
      </c>
      <c r="Q24" s="45">
        <v>383.86</v>
      </c>
      <c r="R24" s="9">
        <v>385.32</v>
      </c>
      <c r="S24" s="8">
        <v>377.18</v>
      </c>
      <c r="T24" s="10">
        <v>395.83</v>
      </c>
      <c r="U24" s="8">
        <v>396.92425531914898</v>
      </c>
      <c r="V24" s="8">
        <v>389.25574468085114</v>
      </c>
      <c r="W24" s="11">
        <v>394.59787234042557</v>
      </c>
      <c r="X24" s="45">
        <v>400.06</v>
      </c>
      <c r="Y24" s="10">
        <v>402.57085106382999</v>
      </c>
      <c r="Z24" s="9">
        <v>406.98</v>
      </c>
      <c r="AA24" s="8">
        <v>355.77</v>
      </c>
      <c r="AB24" s="60">
        <v>362.41723404255322</v>
      </c>
      <c r="AC24" s="68"/>
    </row>
    <row r="25" spans="1:29" ht="15" customHeight="1">
      <c r="A25" s="80"/>
      <c r="B25" s="81"/>
      <c r="C25" s="35"/>
      <c r="D25" s="12">
        <f t="shared" ref="D25:AB25" si="55">D24/$E24*100</f>
        <v>102.94068713670235</v>
      </c>
      <c r="E25" s="55">
        <v>100</v>
      </c>
      <c r="F25" s="29">
        <f t="shared" si="55"/>
        <v>97.268016227075705</v>
      </c>
      <c r="G25" s="49">
        <f t="shared" si="55"/>
        <v>96.676203518267741</v>
      </c>
      <c r="H25" s="27">
        <f t="shared" si="55"/>
        <v>93.674739498232213</v>
      </c>
      <c r="I25" s="27">
        <f t="shared" si="55"/>
        <v>87.197444562970247</v>
      </c>
      <c r="J25" s="27">
        <f t="shared" si="55"/>
        <v>82.325986854416342</v>
      </c>
      <c r="K25" s="27">
        <f t="shared" si="55"/>
        <v>78.086285726872532</v>
      </c>
      <c r="L25" s="27">
        <f t="shared" si="55"/>
        <v>80.623781189184626</v>
      </c>
      <c r="M25" s="29">
        <f t="shared" si="55"/>
        <v>77.761821374290804</v>
      </c>
      <c r="N25" s="49">
        <f t="shared" si="55"/>
        <v>74.788218558701828</v>
      </c>
      <c r="O25" s="27">
        <f t="shared" si="55"/>
        <v>73.706626640611987</v>
      </c>
      <c r="P25" s="29">
        <f t="shared" si="55"/>
        <v>69.874061102667483</v>
      </c>
      <c r="Q25" s="49">
        <f t="shared" si="55"/>
        <v>69.453858329163964</v>
      </c>
      <c r="R25" s="2">
        <f t="shared" si="55"/>
        <v>69.718023996752606</v>
      </c>
      <c r="S25" s="2">
        <f t="shared" si="55"/>
        <v>68.245209932251498</v>
      </c>
      <c r="T25" s="3">
        <f t="shared" si="55"/>
        <v>71.619654932613372</v>
      </c>
      <c r="U25" s="13">
        <f t="shared" si="55"/>
        <v>71.817644444185575</v>
      </c>
      <c r="V25" s="13">
        <f t="shared" si="55"/>
        <v>70.430139490639959</v>
      </c>
      <c r="W25" s="14">
        <f t="shared" si="55"/>
        <v>71.396719435527132</v>
      </c>
      <c r="X25" s="46">
        <f t="shared" si="55"/>
        <v>72.385011627065438</v>
      </c>
      <c r="Y25" s="20">
        <f t="shared" si="55"/>
        <v>72.839313440416333</v>
      </c>
      <c r="Z25" s="3">
        <f t="shared" si="55"/>
        <v>73.63708451728013</v>
      </c>
      <c r="AA25" s="13">
        <f t="shared" si="55"/>
        <v>64.371383258913824</v>
      </c>
      <c r="AB25" s="13">
        <f t="shared" si="55"/>
        <v>65.574103134577584</v>
      </c>
      <c r="AC25" s="68"/>
    </row>
    <row r="26" spans="1:29" ht="15" customHeight="1">
      <c r="A26" s="77" t="s">
        <v>20</v>
      </c>
      <c r="B26" s="79"/>
      <c r="C26" s="32" t="s">
        <v>17</v>
      </c>
      <c r="D26" s="7">
        <v>2518.9787234042551</v>
      </c>
      <c r="E26" s="45">
        <v>2487.1304347826085</v>
      </c>
      <c r="F26" s="11">
        <v>2509.0212765957399</v>
      </c>
      <c r="G26" s="45">
        <v>2533.7872340425533</v>
      </c>
      <c r="H26" s="8">
        <v>2526.8936170212764</v>
      </c>
      <c r="I26" s="8">
        <v>2481.1304347826085</v>
      </c>
      <c r="J26" s="8">
        <v>2483.4893617021276</v>
      </c>
      <c r="K26" s="8">
        <v>2469.0666666666666</v>
      </c>
      <c r="L26" s="8">
        <v>2497.3636363636365</v>
      </c>
      <c r="M26" s="11">
        <v>2510.3478260869565</v>
      </c>
      <c r="N26" s="45">
        <v>2503.9148936170213</v>
      </c>
      <c r="O26" s="8">
        <v>2503.8260869565215</v>
      </c>
      <c r="P26" s="11">
        <v>2437.5652173913045</v>
      </c>
      <c r="Q26" s="45">
        <v>2479</v>
      </c>
      <c r="R26" s="9">
        <v>2477</v>
      </c>
      <c r="S26" s="8">
        <v>2499</v>
      </c>
      <c r="T26" s="10">
        <v>2523</v>
      </c>
      <c r="U26" s="8">
        <v>2496</v>
      </c>
      <c r="V26" s="8">
        <v>2452.5957446808511</v>
      </c>
      <c r="W26" s="11">
        <v>2486.0425531914893</v>
      </c>
      <c r="X26" s="45">
        <v>2454</v>
      </c>
      <c r="Y26" s="10">
        <v>2409.9574468085107</v>
      </c>
      <c r="Z26" s="9">
        <v>2388.7659574468084</v>
      </c>
      <c r="AA26" s="8">
        <v>2149.2765957446809</v>
      </c>
      <c r="AB26" s="60">
        <v>2216.4255319148938</v>
      </c>
      <c r="AC26" s="68"/>
    </row>
    <row r="27" spans="1:29" ht="15" customHeight="1">
      <c r="A27" s="80"/>
      <c r="B27" s="81"/>
      <c r="C27" s="35"/>
      <c r="D27" s="12">
        <f t="shared" ref="D27:AB27" si="56">D26/$E26*100</f>
        <v>101.28052345692238</v>
      </c>
      <c r="E27" s="55">
        <v>100</v>
      </c>
      <c r="F27" s="14">
        <f t="shared" si="56"/>
        <v>100.88016460684921</v>
      </c>
      <c r="G27" s="46">
        <f t="shared" si="56"/>
        <v>101.87592892626168</v>
      </c>
      <c r="H27" s="13">
        <f t="shared" si="56"/>
        <v>101.59875741467268</v>
      </c>
      <c r="I27" s="13">
        <f t="shared" si="56"/>
        <v>99.758758128802185</v>
      </c>
      <c r="J27" s="13">
        <f t="shared" si="56"/>
        <v>99.853603452816131</v>
      </c>
      <c r="K27" s="13">
        <f t="shared" si="56"/>
        <v>99.273710463137775</v>
      </c>
      <c r="L27" s="13">
        <f t="shared" si="56"/>
        <v>100.41144611629194</v>
      </c>
      <c r="M27" s="14">
        <f t="shared" si="56"/>
        <v>100.93350115376548</v>
      </c>
      <c r="N27" s="46">
        <f t="shared" si="56"/>
        <v>100.67485237604275</v>
      </c>
      <c r="O27" s="13">
        <f t="shared" si="56"/>
        <v>100.67128172855044</v>
      </c>
      <c r="P27" s="14">
        <f t="shared" si="56"/>
        <v>98.007132368365859</v>
      </c>
      <c r="Q27" s="46">
        <f t="shared" si="56"/>
        <v>99.673099783231947</v>
      </c>
      <c r="R27" s="3">
        <f t="shared" si="56"/>
        <v>99.592685826166004</v>
      </c>
      <c r="S27" s="3">
        <f t="shared" si="56"/>
        <v>100.47723935389135</v>
      </c>
      <c r="T27" s="3">
        <f t="shared" si="56"/>
        <v>101.44220683868261</v>
      </c>
      <c r="U27" s="13">
        <f t="shared" si="56"/>
        <v>100.35661841829244</v>
      </c>
      <c r="V27" s="13">
        <f t="shared" si="56"/>
        <v>98.611464456435883</v>
      </c>
      <c r="W27" s="14">
        <f t="shared" si="56"/>
        <v>99.956259568219465</v>
      </c>
      <c r="X27" s="46">
        <f t="shared" si="56"/>
        <v>98.667925319907695</v>
      </c>
      <c r="Y27" s="20">
        <f t="shared" si="56"/>
        <v>96.89710732920031</v>
      </c>
      <c r="Z27" s="3">
        <f t="shared" si="56"/>
        <v>96.04506157135269</v>
      </c>
      <c r="AA27" s="13">
        <f t="shared" si="56"/>
        <v>86.415917946520636</v>
      </c>
      <c r="AB27" s="13">
        <f t="shared" si="56"/>
        <v>89.115773781628135</v>
      </c>
      <c r="AC27" s="68"/>
    </row>
    <row r="28" spans="1:29" ht="15" customHeight="1">
      <c r="A28" s="77" t="s">
        <v>25</v>
      </c>
      <c r="B28" s="79"/>
      <c r="C28" s="34" t="s">
        <v>4</v>
      </c>
      <c r="D28" s="26">
        <v>553.88</v>
      </c>
      <c r="E28" s="49">
        <v>548.41</v>
      </c>
      <c r="F28" s="29">
        <v>535.83000000000004</v>
      </c>
      <c r="G28" s="49">
        <v>540.53</v>
      </c>
      <c r="H28" s="27">
        <v>536.87</v>
      </c>
      <c r="I28" s="27">
        <v>521.13</v>
      </c>
      <c r="J28" s="27">
        <v>519.82000000000005</v>
      </c>
      <c r="K28" s="27">
        <v>520.15</v>
      </c>
      <c r="L28" s="27">
        <v>517.57000000000005</v>
      </c>
      <c r="M28" s="29">
        <v>519.33000000000004</v>
      </c>
      <c r="N28" s="49">
        <v>510.53</v>
      </c>
      <c r="O28" s="27">
        <v>509.64</v>
      </c>
      <c r="P28" s="29">
        <v>477.38</v>
      </c>
      <c r="Q28" s="49">
        <v>482.94</v>
      </c>
      <c r="R28" s="2">
        <v>485.53</v>
      </c>
      <c r="S28" s="22">
        <v>476.29</v>
      </c>
      <c r="T28" s="23">
        <v>473.76</v>
      </c>
      <c r="U28" s="22">
        <v>482.94</v>
      </c>
      <c r="V28" s="22">
        <v>489.62</v>
      </c>
      <c r="W28" s="25">
        <v>493.64</v>
      </c>
      <c r="X28" s="48">
        <v>497.13</v>
      </c>
      <c r="Y28" s="24">
        <v>501.62</v>
      </c>
      <c r="Z28" s="23">
        <v>505.14</v>
      </c>
      <c r="AA28" s="22">
        <v>493.5</v>
      </c>
      <c r="AB28" s="63">
        <v>495.42</v>
      </c>
      <c r="AC28" s="68"/>
    </row>
    <row r="29" spans="1:29" ht="15" customHeight="1">
      <c r="A29" s="80"/>
      <c r="B29" s="81"/>
      <c r="C29" s="35"/>
      <c r="D29" s="12">
        <f t="shared" ref="D29:AB29" si="57">D28/$E28*100</f>
        <v>100.99742893090936</v>
      </c>
      <c r="E29" s="55">
        <v>100</v>
      </c>
      <c r="F29" s="14">
        <f t="shared" si="57"/>
        <v>97.706095804234067</v>
      </c>
      <c r="G29" s="46">
        <f t="shared" si="57"/>
        <v>98.563118834448687</v>
      </c>
      <c r="H29" s="13">
        <f t="shared" si="57"/>
        <v>97.89573494283475</v>
      </c>
      <c r="I29" s="13">
        <f t="shared" si="57"/>
        <v>95.025619518243658</v>
      </c>
      <c r="J29" s="13">
        <f t="shared" si="57"/>
        <v>94.786747141737038</v>
      </c>
      <c r="K29" s="13">
        <f t="shared" si="57"/>
        <v>94.846921099177621</v>
      </c>
      <c r="L29" s="13">
        <f t="shared" si="57"/>
        <v>94.376470159187491</v>
      </c>
      <c r="M29" s="14">
        <f t="shared" si="57"/>
        <v>94.697397932204012</v>
      </c>
      <c r="N29" s="46">
        <f t="shared" si="57"/>
        <v>93.092759067121307</v>
      </c>
      <c r="O29" s="13">
        <f t="shared" si="57"/>
        <v>92.930471727357272</v>
      </c>
      <c r="P29" s="14">
        <f t="shared" si="57"/>
        <v>87.048011524224577</v>
      </c>
      <c r="Q29" s="46">
        <f t="shared" si="57"/>
        <v>88.061851534435917</v>
      </c>
      <c r="R29" s="3">
        <f t="shared" si="57"/>
        <v>88.534125927681842</v>
      </c>
      <c r="S29" s="13">
        <f t="shared" si="57"/>
        <v>86.849255119345031</v>
      </c>
      <c r="T29" s="3">
        <f t="shared" si="57"/>
        <v>86.387921445633737</v>
      </c>
      <c r="U29" s="13">
        <f t="shared" si="57"/>
        <v>88.061851534435917</v>
      </c>
      <c r="V29" s="13">
        <f t="shared" si="57"/>
        <v>89.279918309294146</v>
      </c>
      <c r="W29" s="14">
        <f t="shared" si="57"/>
        <v>90.01294651811601</v>
      </c>
      <c r="X29" s="46">
        <f t="shared" si="57"/>
        <v>90.649331704381765</v>
      </c>
      <c r="Y29" s="20">
        <f t="shared" si="57"/>
        <v>91.468062216225093</v>
      </c>
      <c r="Z29" s="3">
        <f t="shared" si="57"/>
        <v>92.109917762258164</v>
      </c>
      <c r="AA29" s="13">
        <f t="shared" si="57"/>
        <v>89.987418172535143</v>
      </c>
      <c r="AB29" s="13">
        <f t="shared" si="57"/>
        <v>90.337521197644108</v>
      </c>
      <c r="AC29" s="68"/>
    </row>
    <row r="30" spans="1:29" ht="15" customHeight="1">
      <c r="A30" s="77" t="s">
        <v>27</v>
      </c>
      <c r="B30" s="79"/>
      <c r="C30" s="34" t="s">
        <v>17</v>
      </c>
      <c r="D30" s="26">
        <v>2033.8212765957444</v>
      </c>
      <c r="E30" s="49">
        <v>2012.1191489361704</v>
      </c>
      <c r="F30" s="29">
        <v>1995.6765957446814</v>
      </c>
      <c r="G30" s="49">
        <v>2017.4808510638302</v>
      </c>
      <c r="H30" s="27">
        <v>2000.3234042553195</v>
      </c>
      <c r="I30" s="27">
        <v>1993.8127659574473</v>
      </c>
      <c r="J30" s="27">
        <v>2002</v>
      </c>
      <c r="K30" s="27">
        <v>2010.0255319148932</v>
      </c>
      <c r="L30" s="27">
        <v>2010.0255319148932</v>
      </c>
      <c r="M30" s="29">
        <v>2024.4255319148942</v>
      </c>
      <c r="N30" s="49">
        <v>2021.7957446808512</v>
      </c>
      <c r="O30" s="27">
        <v>2005.6085106382984</v>
      </c>
      <c r="P30" s="29">
        <v>1936.7489361702123</v>
      </c>
      <c r="Q30" s="49">
        <v>1983</v>
      </c>
      <c r="R30" s="2">
        <v>1974</v>
      </c>
      <c r="S30" s="27">
        <v>2196</v>
      </c>
      <c r="T30" s="2">
        <v>2181</v>
      </c>
      <c r="U30" s="27">
        <v>2190</v>
      </c>
      <c r="V30" s="27">
        <v>2198.8085106382978</v>
      </c>
      <c r="W30" s="29">
        <v>2192.1702127659573</v>
      </c>
      <c r="X30" s="49">
        <v>2202</v>
      </c>
      <c r="Y30" s="28">
        <v>2191.6595744680849</v>
      </c>
      <c r="Z30" s="2">
        <v>2144.9361702127658</v>
      </c>
      <c r="AA30" s="27">
        <v>2149.0212765957449</v>
      </c>
      <c r="AB30" s="58">
        <v>2171.2340425531916</v>
      </c>
      <c r="AC30" s="68"/>
    </row>
    <row r="31" spans="1:29" ht="15" customHeight="1">
      <c r="A31" s="80"/>
      <c r="B31" s="81"/>
      <c r="C31" s="35"/>
      <c r="D31" s="12">
        <f t="shared" ref="D31:AB31" si="58">D30/$E30*100</f>
        <v>101.07857070348186</v>
      </c>
      <c r="E31" s="55">
        <v>100</v>
      </c>
      <c r="F31" s="29">
        <f t="shared" si="58"/>
        <v>99.182824078773749</v>
      </c>
      <c r="G31" s="49">
        <f t="shared" si="58"/>
        <v>100.26647040909553</v>
      </c>
      <c r="H31" s="27">
        <f t="shared" si="58"/>
        <v>99.41376509998986</v>
      </c>
      <c r="I31" s="27">
        <f t="shared" si="58"/>
        <v>99.090193888945294</v>
      </c>
      <c r="J31" s="27">
        <f t="shared" si="58"/>
        <v>99.497089973945108</v>
      </c>
      <c r="K31" s="27">
        <f t="shared" si="58"/>
        <v>99.895949649781727</v>
      </c>
      <c r="L31" s="27">
        <f t="shared" si="58"/>
        <v>99.895949649781727</v>
      </c>
      <c r="M31" s="29">
        <f t="shared" si="58"/>
        <v>100.61161303420975</v>
      </c>
      <c r="N31" s="49">
        <f t="shared" si="58"/>
        <v>100.48091564308193</v>
      </c>
      <c r="O31" s="27">
        <f t="shared" si="58"/>
        <v>99.676428788955448</v>
      </c>
      <c r="P31" s="29">
        <f t="shared" si="58"/>
        <v>96.254187392142896</v>
      </c>
      <c r="Q31" s="49">
        <f t="shared" si="58"/>
        <v>98.552811897269294</v>
      </c>
      <c r="R31" s="2">
        <f t="shared" si="58"/>
        <v>98.105522282001829</v>
      </c>
      <c r="S31" s="13">
        <f t="shared" si="58"/>
        <v>109.13866612526645</v>
      </c>
      <c r="T31" s="3">
        <f t="shared" si="58"/>
        <v>108.39318343315398</v>
      </c>
      <c r="U31" s="13">
        <f t="shared" si="58"/>
        <v>108.84047304842146</v>
      </c>
      <c r="V31" s="13">
        <f t="shared" si="58"/>
        <v>109.27824586336412</v>
      </c>
      <c r="W31" s="14">
        <f t="shared" si="58"/>
        <v>108.94833011876966</v>
      </c>
      <c r="X31" s="46">
        <f t="shared" si="58"/>
        <v>109.43685920211146</v>
      </c>
      <c r="Y31" s="20">
        <f t="shared" si="58"/>
        <v>108.92295198457008</v>
      </c>
      <c r="Z31" s="3">
        <f t="shared" si="58"/>
        <v>106.60085270530908</v>
      </c>
      <c r="AA31" s="13">
        <f t="shared" si="58"/>
        <v>106.8038777789057</v>
      </c>
      <c r="AB31" s="13">
        <f t="shared" si="58"/>
        <v>107.90782661658713</v>
      </c>
      <c r="AC31" s="68"/>
    </row>
    <row r="32" spans="1:29" ht="15" customHeight="1">
      <c r="A32" s="77" t="s">
        <v>28</v>
      </c>
      <c r="B32" s="79"/>
      <c r="C32" s="34" t="s">
        <v>15</v>
      </c>
      <c r="D32" s="26">
        <v>363</v>
      </c>
      <c r="E32" s="49">
        <v>382</v>
      </c>
      <c r="F32" s="25">
        <v>365</v>
      </c>
      <c r="G32" s="48">
        <v>450</v>
      </c>
      <c r="H32" s="22">
        <v>486</v>
      </c>
      <c r="I32" s="22">
        <v>439</v>
      </c>
      <c r="J32" s="22">
        <v>457</v>
      </c>
      <c r="K32" s="22">
        <v>475</v>
      </c>
      <c r="L32" s="22">
        <v>478</v>
      </c>
      <c r="M32" s="25">
        <v>467</v>
      </c>
      <c r="N32" s="48">
        <v>440</v>
      </c>
      <c r="O32" s="22">
        <v>413</v>
      </c>
      <c r="P32" s="25">
        <v>377</v>
      </c>
      <c r="Q32" s="48">
        <v>389</v>
      </c>
      <c r="R32" s="23">
        <v>377</v>
      </c>
      <c r="S32" s="22">
        <v>405</v>
      </c>
      <c r="T32" s="24">
        <v>388</v>
      </c>
      <c r="U32" s="22">
        <v>374</v>
      </c>
      <c r="V32" s="22">
        <v>317</v>
      </c>
      <c r="W32" s="25">
        <v>302</v>
      </c>
      <c r="X32" s="48">
        <v>276</v>
      </c>
      <c r="Y32" s="24">
        <v>308</v>
      </c>
      <c r="Z32" s="23">
        <v>234</v>
      </c>
      <c r="AA32" s="22">
        <v>95</v>
      </c>
      <c r="AB32" s="63"/>
      <c r="AC32" s="68"/>
    </row>
    <row r="33" spans="1:29" ht="15" customHeight="1">
      <c r="A33" s="80"/>
      <c r="B33" s="81"/>
      <c r="C33" s="35"/>
      <c r="D33" s="12">
        <f t="shared" ref="D33:U35" si="59">D32/$E32*100</f>
        <v>95.026178010471213</v>
      </c>
      <c r="E33" s="55">
        <v>100</v>
      </c>
      <c r="F33" s="14">
        <f t="shared" si="59"/>
        <v>95.549738219895289</v>
      </c>
      <c r="G33" s="46">
        <f t="shared" si="59"/>
        <v>117.80104712041886</v>
      </c>
      <c r="H33" s="13">
        <f t="shared" si="59"/>
        <v>127.22513089005236</v>
      </c>
      <c r="I33" s="13">
        <f t="shared" si="59"/>
        <v>114.92146596858639</v>
      </c>
      <c r="J33" s="13">
        <f t="shared" si="59"/>
        <v>119.63350785340315</v>
      </c>
      <c r="K33" s="13">
        <f t="shared" si="59"/>
        <v>124.3455497382199</v>
      </c>
      <c r="L33" s="13">
        <f t="shared" si="59"/>
        <v>125.13089005235602</v>
      </c>
      <c r="M33" s="14">
        <f t="shared" si="59"/>
        <v>122.25130890052355</v>
      </c>
      <c r="N33" s="46">
        <f t="shared" si="59"/>
        <v>115.18324607329843</v>
      </c>
      <c r="O33" s="13">
        <f t="shared" si="59"/>
        <v>108.1151832460733</v>
      </c>
      <c r="P33" s="14">
        <f t="shared" si="59"/>
        <v>98.691099476439788</v>
      </c>
      <c r="Q33" s="46">
        <f t="shared" si="59"/>
        <v>101.83246073298429</v>
      </c>
      <c r="R33" s="3">
        <f t="shared" si="59"/>
        <v>98.691099476439788</v>
      </c>
      <c r="S33" s="13">
        <f t="shared" si="59"/>
        <v>106.02094240837697</v>
      </c>
      <c r="T33" s="3">
        <f t="shared" si="59"/>
        <v>101.57068062827226</v>
      </c>
      <c r="U33" s="13">
        <f t="shared" si="59"/>
        <v>97.905759162303667</v>
      </c>
      <c r="V33" s="13">
        <f t="shared" ref="V33:AA33" si="60">V32/$E32*100</f>
        <v>82.984293193717278</v>
      </c>
      <c r="W33" s="14">
        <f t="shared" si="60"/>
        <v>79.057591623036643</v>
      </c>
      <c r="X33" s="46">
        <f t="shared" si="60"/>
        <v>72.251308900523554</v>
      </c>
      <c r="Y33" s="20">
        <f t="shared" si="60"/>
        <v>80.6282722513089</v>
      </c>
      <c r="Z33" s="3">
        <f t="shared" si="60"/>
        <v>61.256544502617807</v>
      </c>
      <c r="AA33" s="13">
        <f t="shared" si="60"/>
        <v>24.869109947643981</v>
      </c>
      <c r="AB33" s="46"/>
      <c r="AC33" s="68"/>
    </row>
    <row r="34" spans="1:29" ht="15" customHeight="1">
      <c r="A34" s="64" t="s">
        <v>26</v>
      </c>
      <c r="B34" s="65"/>
      <c r="C34" s="34" t="s">
        <v>15</v>
      </c>
      <c r="D34" s="26">
        <v>52</v>
      </c>
      <c r="E34" s="49">
        <v>31</v>
      </c>
      <c r="F34" s="25">
        <v>33</v>
      </c>
      <c r="G34" s="48">
        <v>50</v>
      </c>
      <c r="H34" s="22">
        <v>40</v>
      </c>
      <c r="I34" s="22">
        <v>44</v>
      </c>
      <c r="J34" s="22">
        <v>44</v>
      </c>
      <c r="K34" s="22">
        <v>62</v>
      </c>
      <c r="L34" s="22">
        <v>55</v>
      </c>
      <c r="M34" s="25">
        <v>55</v>
      </c>
      <c r="N34" s="48">
        <v>47</v>
      </c>
      <c r="O34" s="22">
        <v>42</v>
      </c>
      <c r="P34" s="25">
        <v>33</v>
      </c>
      <c r="Q34" s="48">
        <v>45</v>
      </c>
      <c r="R34" s="23">
        <v>61</v>
      </c>
      <c r="S34" s="22">
        <v>52</v>
      </c>
      <c r="T34" s="24">
        <v>56</v>
      </c>
      <c r="U34" s="22">
        <v>54</v>
      </c>
      <c r="V34" s="22">
        <v>51</v>
      </c>
      <c r="W34" s="25">
        <v>51</v>
      </c>
      <c r="X34" s="48">
        <v>58</v>
      </c>
      <c r="Y34" s="24">
        <v>54</v>
      </c>
      <c r="Z34" s="23">
        <v>52</v>
      </c>
      <c r="AA34" s="22">
        <v>25</v>
      </c>
      <c r="AB34" s="63"/>
      <c r="AC34" s="68"/>
    </row>
    <row r="35" spans="1:29" ht="15" customHeight="1">
      <c r="A35" s="66"/>
      <c r="B35" s="67"/>
      <c r="C35" s="35"/>
      <c r="D35" s="12">
        <f t="shared" si="59"/>
        <v>167.74193548387098</v>
      </c>
      <c r="E35" s="55">
        <v>100</v>
      </c>
      <c r="F35" s="14">
        <f t="shared" si="59"/>
        <v>106.45161290322579</v>
      </c>
      <c r="G35" s="46">
        <f t="shared" si="59"/>
        <v>161.29032258064515</v>
      </c>
      <c r="H35" s="13">
        <f t="shared" si="59"/>
        <v>129.03225806451613</v>
      </c>
      <c r="I35" s="13">
        <f t="shared" si="59"/>
        <v>141.93548387096774</v>
      </c>
      <c r="J35" s="13">
        <f t="shared" si="59"/>
        <v>141.93548387096774</v>
      </c>
      <c r="K35" s="13">
        <f t="shared" si="59"/>
        <v>200</v>
      </c>
      <c r="L35" s="13">
        <f t="shared" si="59"/>
        <v>177.41935483870967</v>
      </c>
      <c r="M35" s="14">
        <f t="shared" si="59"/>
        <v>177.41935483870967</v>
      </c>
      <c r="N35" s="46">
        <f t="shared" si="59"/>
        <v>151.61290322580646</v>
      </c>
      <c r="O35" s="13">
        <f t="shared" si="59"/>
        <v>135.48387096774192</v>
      </c>
      <c r="P35" s="14">
        <f t="shared" si="59"/>
        <v>106.45161290322579</v>
      </c>
      <c r="Q35" s="46">
        <f t="shared" si="59"/>
        <v>145.16129032258064</v>
      </c>
      <c r="R35" s="3">
        <f t="shared" si="59"/>
        <v>196.7741935483871</v>
      </c>
      <c r="S35" s="13">
        <f t="shared" si="59"/>
        <v>167.74193548387098</v>
      </c>
      <c r="T35" s="3">
        <f t="shared" si="59"/>
        <v>180.64516129032256</v>
      </c>
      <c r="U35" s="13">
        <f t="shared" si="59"/>
        <v>174.19354838709677</v>
      </c>
      <c r="V35" s="13">
        <f t="shared" ref="V35:AA35" si="61">V34/$E34*100</f>
        <v>164.51612903225808</v>
      </c>
      <c r="W35" s="14">
        <f t="shared" si="61"/>
        <v>164.51612903225808</v>
      </c>
      <c r="X35" s="46">
        <f t="shared" si="61"/>
        <v>187.09677419354838</v>
      </c>
      <c r="Y35" s="46">
        <f t="shared" si="61"/>
        <v>174.19354838709677</v>
      </c>
      <c r="Z35" s="20">
        <f t="shared" si="61"/>
        <v>167.74193548387098</v>
      </c>
      <c r="AA35" s="13">
        <f t="shared" si="61"/>
        <v>80.645161290322577</v>
      </c>
      <c r="AB35" s="61"/>
      <c r="AC35" s="68"/>
    </row>
    <row r="36" spans="1:29" ht="15" customHeight="1">
      <c r="A36" s="82" t="s">
        <v>16</v>
      </c>
      <c r="B36" s="83"/>
      <c r="C36" s="32" t="s">
        <v>15</v>
      </c>
      <c r="D36" s="21">
        <v>8</v>
      </c>
      <c r="E36" s="48">
        <v>5</v>
      </c>
      <c r="F36" s="25">
        <v>6</v>
      </c>
      <c r="G36" s="48">
        <v>6</v>
      </c>
      <c r="H36" s="22">
        <v>5</v>
      </c>
      <c r="I36" s="22">
        <v>18</v>
      </c>
      <c r="J36" s="22">
        <v>18</v>
      </c>
      <c r="K36" s="22">
        <v>27</v>
      </c>
      <c r="L36" s="22">
        <v>26</v>
      </c>
      <c r="M36" s="25">
        <v>35</v>
      </c>
      <c r="N36" s="48">
        <v>33</v>
      </c>
      <c r="O36" s="22">
        <v>43</v>
      </c>
      <c r="P36" s="25">
        <v>41</v>
      </c>
      <c r="Q36" s="48">
        <v>39</v>
      </c>
      <c r="R36" s="23">
        <v>58</v>
      </c>
      <c r="S36" s="22">
        <v>58</v>
      </c>
      <c r="T36" s="24">
        <v>57</v>
      </c>
      <c r="U36" s="22">
        <v>139</v>
      </c>
      <c r="V36" s="22">
        <v>127</v>
      </c>
      <c r="W36" s="25">
        <v>161</v>
      </c>
      <c r="X36" s="48">
        <v>162</v>
      </c>
      <c r="Y36" s="24">
        <v>219</v>
      </c>
      <c r="Z36" s="23">
        <v>194</v>
      </c>
      <c r="AA36" s="22">
        <v>131</v>
      </c>
      <c r="AB36" s="63"/>
      <c r="AC36" s="68"/>
    </row>
    <row r="37" spans="1:29" ht="15" customHeight="1">
      <c r="A37" s="84"/>
      <c r="B37" s="85"/>
      <c r="C37" s="35"/>
      <c r="D37" s="12">
        <f t="shared" ref="D37:T37" si="62">D36/$E36*100</f>
        <v>160</v>
      </c>
      <c r="E37" s="55">
        <v>100</v>
      </c>
      <c r="F37" s="14">
        <f t="shared" si="62"/>
        <v>120</v>
      </c>
      <c r="G37" s="46">
        <f t="shared" si="62"/>
        <v>120</v>
      </c>
      <c r="H37" s="13">
        <f t="shared" si="62"/>
        <v>100</v>
      </c>
      <c r="I37" s="13">
        <f t="shared" si="62"/>
        <v>360</v>
      </c>
      <c r="J37" s="13">
        <f t="shared" si="62"/>
        <v>360</v>
      </c>
      <c r="K37" s="13">
        <f t="shared" si="62"/>
        <v>540</v>
      </c>
      <c r="L37" s="13">
        <f t="shared" si="62"/>
        <v>520</v>
      </c>
      <c r="M37" s="14">
        <f t="shared" si="62"/>
        <v>700</v>
      </c>
      <c r="N37" s="46">
        <f t="shared" si="62"/>
        <v>660</v>
      </c>
      <c r="O37" s="13">
        <f t="shared" si="62"/>
        <v>860</v>
      </c>
      <c r="P37" s="14">
        <f t="shared" si="62"/>
        <v>819.99999999999989</v>
      </c>
      <c r="Q37" s="46">
        <f t="shared" si="62"/>
        <v>780</v>
      </c>
      <c r="R37" s="3">
        <f t="shared" si="62"/>
        <v>1160</v>
      </c>
      <c r="S37" s="13">
        <f t="shared" si="62"/>
        <v>1160</v>
      </c>
      <c r="T37" s="3">
        <f t="shared" si="62"/>
        <v>1140</v>
      </c>
      <c r="U37" s="13">
        <f t="shared" ref="U37:AA37" si="63">U36/$E36*100</f>
        <v>2780</v>
      </c>
      <c r="V37" s="13">
        <f t="shared" si="63"/>
        <v>2540</v>
      </c>
      <c r="W37" s="14">
        <f t="shared" si="63"/>
        <v>3220.0000000000005</v>
      </c>
      <c r="X37" s="46">
        <f t="shared" si="63"/>
        <v>3240</v>
      </c>
      <c r="Y37" s="46">
        <f t="shared" si="63"/>
        <v>4380</v>
      </c>
      <c r="Z37" s="20">
        <f t="shared" si="63"/>
        <v>3879.9999999999995</v>
      </c>
      <c r="AA37" s="13">
        <f t="shared" si="63"/>
        <v>2620</v>
      </c>
      <c r="AB37" s="61"/>
      <c r="AC37" s="68"/>
    </row>
    <row r="38" spans="1:29" ht="15" customHeight="1">
      <c r="B38" s="36"/>
      <c r="C38" s="36"/>
      <c r="D38" s="36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6"/>
    </row>
    <row r="39" spans="1:29" ht="15.75" customHeight="1"/>
    <row r="42" spans="1:29">
      <c r="T42" s="1"/>
    </row>
    <row r="43" spans="1:29">
      <c r="T43" s="1"/>
    </row>
    <row r="44" spans="1:29">
      <c r="T44" s="1"/>
    </row>
    <row r="45" spans="1:29">
      <c r="T45" s="1"/>
    </row>
  </sheetData>
  <mergeCells count="21">
    <mergeCell ref="G2:J2"/>
    <mergeCell ref="D1:I1"/>
    <mergeCell ref="A28:B29"/>
    <mergeCell ref="A20:B21"/>
    <mergeCell ref="A22:B23"/>
    <mergeCell ref="A24:B25"/>
    <mergeCell ref="A34:B35"/>
    <mergeCell ref="AC4:AC37"/>
    <mergeCell ref="B18:B19"/>
    <mergeCell ref="A12:B13"/>
    <mergeCell ref="A3:B3"/>
    <mergeCell ref="A8:B9"/>
    <mergeCell ref="A4:B5"/>
    <mergeCell ref="A6:B7"/>
    <mergeCell ref="A32:B33"/>
    <mergeCell ref="A10:B11"/>
    <mergeCell ref="B14:B15"/>
    <mergeCell ref="B16:B17"/>
    <mergeCell ref="A36:B37"/>
    <mergeCell ref="A26:B27"/>
    <mergeCell ref="A30:B31"/>
  </mergeCells>
  <phoneticPr fontId="2"/>
  <pageMargins left="0.78740157480314965" right="0.78740157480314965" top="0.59055118110236227" bottom="0.59055118110236227" header="0.51181102362204722" footer="0.51181102362204722"/>
  <pageSetup paperSize="9" scale="95" fitToWidth="2" orientation="landscape" horizontalDpi="1200" verticalDpi="1200" r:id="rId1"/>
  <headerFooter alignWithMargins="0"/>
  <colBreaks count="2" manualBreakCount="2">
    <brk id="13" max="1048575" man="1"/>
    <brk id="23" max="1048575" man="1"/>
  </colBreaks>
  <ignoredErrors>
    <ignoredError sqref="E14:T19 U14:U19 W14:W18 V14:V18 X14:X19 D16:D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事業の現状</vt:lpstr>
      <vt:lpstr>事業の現状!Print_Titles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kikuchi</dc:creator>
  <cp:lastModifiedBy>Yuri</cp:lastModifiedBy>
  <cp:lastPrinted>2020-09-18T06:31:04Z</cp:lastPrinted>
  <dcterms:created xsi:type="dcterms:W3CDTF">2012-05-25T04:12:16Z</dcterms:created>
  <dcterms:modified xsi:type="dcterms:W3CDTF">2022-04-12T07:08:29Z</dcterms:modified>
</cp:coreProperties>
</file>