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955" activeTab="1"/>
  </bookViews>
  <sheets>
    <sheet name="2015年収・労働時間" sheetId="6669" r:id="rId1"/>
    <sheet name="2015時間賃金" sheetId="6670" r:id="rId2"/>
  </sheets>
  <definedNames>
    <definedName name="_xlnm.Print_Area" localSheetId="1">'2015時間賃金'!$A$1:$N$55</definedName>
    <definedName name="_xlnm.Print_Area" localSheetId="0">'2015年収・労働時間'!$A$1:$S$55</definedName>
  </definedNames>
  <calcPr calcId="145621"/>
</workbook>
</file>

<file path=xl/calcChain.xml><?xml version="1.0" encoding="utf-8"?>
<calcChain xmlns="http://schemas.openxmlformats.org/spreadsheetml/2006/main">
  <c r="M54" i="6670" l="1"/>
  <c r="M53" i="6670"/>
  <c r="K54" i="6670"/>
  <c r="K53" i="6670"/>
  <c r="J54" i="6670"/>
  <c r="J53" i="6670"/>
  <c r="F54" i="6670"/>
  <c r="F53" i="6670"/>
</calcChain>
</file>

<file path=xl/sharedStrings.xml><?xml version="1.0" encoding="utf-8"?>
<sst xmlns="http://schemas.openxmlformats.org/spreadsheetml/2006/main" count="231" uniqueCount="93">
  <si>
    <t xml:space="preserve">  格    差</t>
  </si>
  <si>
    <t>年間</t>
  </si>
  <si>
    <t>年収格差</t>
  </si>
  <si>
    <t>順</t>
  </si>
  <si>
    <t>金 額</t>
  </si>
  <si>
    <t>比 率</t>
  </si>
  <si>
    <t xml:space="preserve"> 年齢</t>
  </si>
  <si>
    <t xml:space="preserve"> 勤続</t>
  </si>
  <si>
    <t xml:space="preserve"> 年間給与</t>
  </si>
  <si>
    <t xml:space="preserve"> 年間賞与</t>
  </si>
  <si>
    <t xml:space="preserve"> 合    計</t>
  </si>
  <si>
    <t>月間</t>
  </si>
  <si>
    <t>位</t>
  </si>
  <si>
    <t>歳</t>
    <rPh sb="0" eb="1">
      <t>サイ</t>
    </rPh>
    <phoneticPr fontId="3"/>
  </si>
  <si>
    <t>時間</t>
    <rPh sb="0" eb="2">
      <t>ジカン</t>
    </rPh>
    <phoneticPr fontId="3"/>
  </si>
  <si>
    <t>年</t>
    <rPh sb="0" eb="1">
      <t>ネン</t>
    </rPh>
    <phoneticPr fontId="3"/>
  </si>
  <si>
    <t>円</t>
    <rPh sb="0" eb="1">
      <t>エン</t>
    </rPh>
    <phoneticPr fontId="3"/>
  </si>
  <si>
    <t>月額給与</t>
    <rPh sb="0" eb="2">
      <t>ゲツガク</t>
    </rPh>
    <phoneticPr fontId="3"/>
  </si>
  <si>
    <t>　賃　　金</t>
    <rPh sb="1" eb="2">
      <t>チン</t>
    </rPh>
    <rPh sb="4" eb="5">
      <t>キン</t>
    </rPh>
    <phoneticPr fontId="3"/>
  </si>
  <si>
    <t>万円</t>
    <rPh sb="0" eb="2">
      <t>マンエン</t>
    </rPh>
    <phoneticPr fontId="3"/>
  </si>
  <si>
    <t>　タクシー労働者</t>
    <rPh sb="5" eb="8">
      <t>ロウドウシャ</t>
    </rPh>
    <phoneticPr fontId="3"/>
  </si>
  <si>
    <t>年間労</t>
    <rPh sb="2" eb="3">
      <t>ロウ</t>
    </rPh>
    <phoneticPr fontId="3"/>
  </si>
  <si>
    <t>働時間</t>
    <rPh sb="0" eb="1">
      <t>ドウ</t>
    </rPh>
    <phoneticPr fontId="3"/>
  </si>
  <si>
    <t>１時間当</t>
    <rPh sb="3" eb="4">
      <t>アタ</t>
    </rPh>
    <phoneticPr fontId="3"/>
  </si>
  <si>
    <t>　労働時間</t>
    <phoneticPr fontId="3"/>
  </si>
  <si>
    <t>年間</t>
    <phoneticPr fontId="3"/>
  </si>
  <si>
    <t>収入</t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</si>
  <si>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</si>
  <si>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</si>
  <si>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</si>
  <si>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</si>
  <si>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</si>
  <si>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</si>
  <si>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</si>
  <si>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</si>
  <si>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</si>
  <si>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</si>
  <si>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</si>
  <si>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</si>
  <si>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</si>
  <si>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</si>
  <si>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</si>
  <si>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</si>
  <si>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</si>
  <si>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</si>
  <si>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</si>
  <si>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</si>
  <si>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</si>
  <si>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</si>
  <si>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</si>
  <si>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</si>
  <si>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</si>
  <si>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</si>
  <si>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</si>
  <si>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</si>
  <si>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</si>
  <si>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</si>
  <si>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</si>
  <si>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</si>
  <si>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</si>
  <si>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</si>
  <si>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</si>
  <si>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</si>
  <si>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</si>
  <si>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</si>
  <si>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</si>
  <si>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</si>
  <si>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</si>
  <si>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</si>
  <si>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</si>
  <si>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</si>
  <si>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</si>
  <si>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</si>
  <si>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</si>
  <si>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地方名</t>
    <phoneticPr fontId="3"/>
  </si>
  <si>
    <t>格差</t>
    <phoneticPr fontId="3"/>
  </si>
  <si>
    <t>　タクシー</t>
    <phoneticPr fontId="3"/>
  </si>
  <si>
    <t>(A/B)</t>
    <phoneticPr fontId="3"/>
  </si>
  <si>
    <t>加重平均</t>
    <rPh sb="0" eb="2">
      <t>カジュウ</t>
    </rPh>
    <rPh sb="2" eb="4">
      <t>ヘイキン</t>
    </rPh>
    <phoneticPr fontId="3"/>
  </si>
  <si>
    <t>単純平均</t>
    <rPh sb="0" eb="2">
      <t>タンジュン</t>
    </rPh>
    <rPh sb="2" eb="4">
      <t>ヘイキン</t>
    </rPh>
    <phoneticPr fontId="3"/>
  </si>
  <si>
    <t>資料：労働省政策調査部「賃金センサス」、企業規模10人以上。</t>
    <rPh sb="0" eb="2">
      <t>シリョウ</t>
    </rPh>
    <rPh sb="3" eb="6">
      <t>ロウドウショウ</t>
    </rPh>
    <rPh sb="6" eb="8">
      <t>セイサク</t>
    </rPh>
    <rPh sb="8" eb="10">
      <t>チョウサ</t>
    </rPh>
    <rPh sb="10" eb="11">
      <t>ブ</t>
    </rPh>
    <rPh sb="12" eb="14">
      <t>チンギン</t>
    </rPh>
    <rPh sb="20" eb="22">
      <t>キギョウ</t>
    </rPh>
    <rPh sb="22" eb="24">
      <t>キボ</t>
    </rPh>
    <rPh sb="26" eb="27">
      <t>ニン</t>
    </rPh>
    <rPh sb="27" eb="29">
      <t>イジョウ</t>
    </rPh>
    <phoneticPr fontId="3"/>
  </si>
  <si>
    <t>　タクシー労働者（男）</t>
    <rPh sb="9" eb="10">
      <t>オトコ</t>
    </rPh>
    <phoneticPr fontId="3"/>
  </si>
  <si>
    <t>資料：「賃金センサス」、企業規模10人以上。</t>
    <rPh sb="0" eb="2">
      <t>シリョウ</t>
    </rPh>
    <rPh sb="4" eb="6">
      <t>チンギン</t>
    </rPh>
    <rPh sb="12" eb="14">
      <t>キギョウ</t>
    </rPh>
    <rPh sb="14" eb="16">
      <t>キボ</t>
    </rPh>
    <rPh sb="18" eb="19">
      <t>ニン</t>
    </rPh>
    <rPh sb="19" eb="21">
      <t>イジョウ</t>
    </rPh>
    <phoneticPr fontId="3"/>
  </si>
  <si>
    <t>　１時間当たり賃金の格差</t>
    <phoneticPr fontId="3"/>
  </si>
  <si>
    <t>賃金 (A)</t>
    <phoneticPr fontId="3"/>
  </si>
  <si>
    <t>賃金(B)</t>
    <phoneticPr fontId="3"/>
  </si>
  <si>
    <t xml:space="preserve"> (B-A)</t>
    <phoneticPr fontId="3"/>
  </si>
  <si>
    <t>　産業計男性労働者</t>
    <rPh sb="5" eb="6">
      <t>セイ</t>
    </rPh>
    <phoneticPr fontId="3"/>
  </si>
  <si>
    <t>　産業計男性労働者</t>
    <rPh sb="1" eb="3">
      <t>サンギョウ</t>
    </rPh>
    <rPh sb="3" eb="4">
      <t>ケイ</t>
    </rPh>
    <rPh sb="4" eb="6">
      <t>ダンセイ</t>
    </rPh>
    <rPh sb="6" eb="9">
      <t>ロウドウシャ</t>
    </rPh>
    <phoneticPr fontId="3"/>
  </si>
  <si>
    <t>　タクシー労働者と産業計男性労働者の労働条件比較</t>
    <rPh sb="5" eb="8">
      <t>ロウドウシャ</t>
    </rPh>
    <rPh sb="9" eb="11">
      <t>サンギョウ</t>
    </rPh>
    <rPh sb="11" eb="12">
      <t>ケイ</t>
    </rPh>
    <rPh sb="12" eb="14">
      <t>ダンセイ</t>
    </rPh>
    <rPh sb="14" eb="17">
      <t>ロウドウシャ</t>
    </rPh>
    <rPh sb="18" eb="20">
      <t>ロウドウ</t>
    </rPh>
    <rPh sb="20" eb="22">
      <t>ジョウケン</t>
    </rPh>
    <rPh sb="22" eb="24">
      <t>ヒカク</t>
    </rPh>
    <phoneticPr fontId="3"/>
  </si>
  <si>
    <t>産業計男</t>
    <rPh sb="0" eb="2">
      <t>サンギョウ</t>
    </rPh>
    <rPh sb="2" eb="3">
      <t>ケイ</t>
    </rPh>
    <rPh sb="3" eb="4">
      <t>オトコ</t>
    </rPh>
    <phoneticPr fontId="3"/>
  </si>
  <si>
    <t xml:space="preserve"> (2015年)</t>
    <phoneticPr fontId="3"/>
  </si>
  <si>
    <t>（2015年）</t>
    <rPh sb="5" eb="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</si>
</sst>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;;;"/>
    <numFmt numFmtId="178" formatCode="#,##0.0_ "/>
    <numFmt numFmtId="179" formatCode="#,##0_ "/>
    <numFmt numFmtId="180" formatCode="0_ "/>
    <numFmt numFmtId="181" formatCode="0.00_ "/>
    <numFmt numFmtId="182" formatCode="#,##0_);[Red]\(#,##0\)"/>
    <numFmt numFmtId="183" formatCode="#,##0.0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  <protection locked="0"/>
    </xf>
    <xf numFmtId="0" fontId="1" fillId="0" borderId="0"/>
    <xf numFmtId="0" fontId="5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1" applyFont="1" applyBorder="1" applyAlignment="1" applyProtection="1">
      <alignment vertical="center"/>
      <protection locked="0"/>
    </xf>
    <xf numFmtId="177" fontId="1" fillId="0" borderId="2" xfId="1" applyNumberFormat="1" applyFont="1" applyBorder="1" applyAlignment="1" applyProtection="1">
      <alignment vertical="center"/>
      <protection locked="0"/>
    </xf>
    <xf numFmtId="0" fontId="1" fillId="0" borderId="3" xfId="1" applyFont="1" applyBorder="1" applyAlignment="1" applyProtection="1">
      <alignment vertical="center"/>
      <protection locked="0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79" fontId="1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76" fontId="1" fillId="0" borderId="2" xfId="1" applyNumberFormat="1" applyFont="1" applyBorder="1" applyAlignment="1" applyProtection="1">
      <alignment vertical="center"/>
      <protection locked="0"/>
    </xf>
    <xf numFmtId="176" fontId="1" fillId="0" borderId="3" xfId="1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9" fontId="1" fillId="0" borderId="5" xfId="0" applyNumberFormat="1" applyFont="1" applyBorder="1" applyAlignment="1">
      <alignment horizontal="right" vertical="center"/>
    </xf>
    <xf numFmtId="176" fontId="1" fillId="0" borderId="5" xfId="1" applyNumberFormat="1" applyFont="1" applyBorder="1" applyAlignment="1" applyProtection="1">
      <alignment horizontal="center" vertical="center"/>
      <protection locked="0"/>
    </xf>
    <xf numFmtId="176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176" fontId="4" fillId="0" borderId="9" xfId="1" applyNumberFormat="1" applyFont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 applyProtection="1">
      <alignment horizontal="right" vertical="center"/>
      <protection locked="0"/>
    </xf>
    <xf numFmtId="0" fontId="4" fillId="0" borderId="10" xfId="1" applyFont="1" applyBorder="1" applyAlignment="1" applyProtection="1">
      <alignment horizontal="right" vertical="center"/>
      <protection locked="0"/>
    </xf>
    <xf numFmtId="0" fontId="4" fillId="0" borderId="9" xfId="1" applyFont="1" applyBorder="1" applyAlignment="1" applyProtection="1">
      <alignment horizontal="right" vertical="center"/>
      <protection locked="0"/>
    </xf>
    <xf numFmtId="0" fontId="4" fillId="0" borderId="11" xfId="1" applyFont="1" applyBorder="1" applyAlignment="1" applyProtection="1">
      <alignment horizontal="right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79" fontId="1" fillId="0" borderId="9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 justifyLastLine="1"/>
    </xf>
    <xf numFmtId="178" fontId="1" fillId="0" borderId="5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179" fontId="1" fillId="0" borderId="0" xfId="0" applyNumberFormat="1" applyFont="1" applyBorder="1" applyAlignment="1">
      <alignment vertical="center"/>
    </xf>
    <xf numFmtId="179" fontId="1" fillId="0" borderId="6" xfId="0" applyNumberFormat="1" applyFont="1" applyBorder="1" applyAlignment="1">
      <alignment vertical="center"/>
    </xf>
    <xf numFmtId="180" fontId="1" fillId="0" borderId="5" xfId="0" applyNumberFormat="1" applyFont="1" applyBorder="1" applyAlignment="1">
      <alignment vertical="center"/>
    </xf>
    <xf numFmtId="0" fontId="1" fillId="0" borderId="4" xfId="0" applyFont="1" applyBorder="1" applyAlignment="1">
      <alignment horizontal="distributed" vertical="center" justifyLastLine="1"/>
    </xf>
    <xf numFmtId="181" fontId="1" fillId="0" borderId="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183" fontId="1" fillId="0" borderId="5" xfId="0" applyNumberFormat="1" applyFont="1" applyBorder="1" applyAlignment="1">
      <alignment horizontal="right" vertical="center"/>
    </xf>
    <xf numFmtId="179" fontId="1" fillId="0" borderId="6" xfId="0" applyNumberFormat="1" applyFont="1" applyBorder="1" applyAlignment="1">
      <alignment horizontal="right" vertical="center"/>
    </xf>
    <xf numFmtId="179" fontId="1" fillId="0" borderId="8" xfId="0" applyNumberFormat="1" applyFont="1" applyBorder="1" applyAlignment="1">
      <alignment horizontal="right" vertical="center"/>
    </xf>
    <xf numFmtId="9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distributed" vertical="center" justifyLastLine="1"/>
    </xf>
    <xf numFmtId="181" fontId="1" fillId="0" borderId="5" xfId="0" applyNumberFormat="1" applyFont="1" applyBorder="1" applyAlignment="1">
      <alignment vertical="center"/>
    </xf>
    <xf numFmtId="0" fontId="1" fillId="0" borderId="13" xfId="0" applyFont="1" applyBorder="1" applyAlignment="1">
      <alignment horizontal="distributed" vertical="center" justifyLastLine="1"/>
    </xf>
    <xf numFmtId="178" fontId="1" fillId="0" borderId="13" xfId="0" applyNumberFormat="1" applyFont="1" applyBorder="1" applyAlignment="1">
      <alignment vertical="center"/>
    </xf>
    <xf numFmtId="178" fontId="1" fillId="0" borderId="14" xfId="0" applyNumberFormat="1" applyFont="1" applyBorder="1" applyAlignment="1">
      <alignment vertical="center"/>
    </xf>
    <xf numFmtId="179" fontId="1" fillId="0" borderId="14" xfId="0" applyNumberFormat="1" applyFont="1" applyBorder="1" applyAlignment="1">
      <alignment vertical="center"/>
    </xf>
    <xf numFmtId="179" fontId="1" fillId="0" borderId="13" xfId="0" applyNumberFormat="1" applyFont="1" applyBorder="1" applyAlignment="1">
      <alignment vertical="center"/>
    </xf>
    <xf numFmtId="180" fontId="1" fillId="0" borderId="13" xfId="0" applyNumberFormat="1" applyFont="1" applyBorder="1" applyAlignment="1">
      <alignment vertical="center"/>
    </xf>
    <xf numFmtId="179" fontId="1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horizontal="distributed" vertical="center" justifyLastLine="1"/>
    </xf>
    <xf numFmtId="179" fontId="1" fillId="0" borderId="17" xfId="0" applyNumberFormat="1" applyFont="1" applyBorder="1" applyAlignment="1">
      <alignment vertical="center"/>
    </xf>
    <xf numFmtId="179" fontId="1" fillId="0" borderId="18" xfId="0" applyNumberFormat="1" applyFont="1" applyBorder="1" applyAlignment="1">
      <alignment vertical="center"/>
    </xf>
    <xf numFmtId="179" fontId="1" fillId="0" borderId="19" xfId="0" applyNumberFormat="1" applyFont="1" applyBorder="1" applyAlignment="1">
      <alignment vertical="center"/>
    </xf>
    <xf numFmtId="181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79" fontId="1" fillId="0" borderId="1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183" fontId="1" fillId="0" borderId="17" xfId="0" applyNumberFormat="1" applyFont="1" applyBorder="1" applyAlignment="1">
      <alignment horizontal="right" vertical="center"/>
    </xf>
    <xf numFmtId="179" fontId="1" fillId="0" borderId="19" xfId="0" applyNumberFormat="1" applyFont="1" applyBorder="1" applyAlignment="1">
      <alignment horizontal="right" vertical="center"/>
    </xf>
    <xf numFmtId="179" fontId="1" fillId="0" borderId="20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9" fontId="1" fillId="0" borderId="17" xfId="0" applyNumberFormat="1" applyFont="1" applyBorder="1" applyAlignment="1">
      <alignment vertical="center"/>
    </xf>
    <xf numFmtId="181" fontId="1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9" fontId="1" fillId="0" borderId="13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183" fontId="1" fillId="0" borderId="13" xfId="0" applyNumberFormat="1" applyFont="1" applyBorder="1" applyAlignment="1">
      <alignment horizontal="right" vertical="center"/>
    </xf>
    <xf numFmtId="179" fontId="1" fillId="0" borderId="15" xfId="0" applyNumberFormat="1" applyFont="1" applyBorder="1" applyAlignment="1">
      <alignment horizontal="right" vertical="center"/>
    </xf>
    <xf numFmtId="179" fontId="1" fillId="0" borderId="16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9" fontId="1" fillId="0" borderId="13" xfId="0" applyNumberFormat="1" applyFont="1" applyBorder="1" applyAlignment="1">
      <alignment vertical="center"/>
    </xf>
    <xf numFmtId="0" fontId="1" fillId="0" borderId="17" xfId="0" applyFont="1" applyBorder="1" applyAlignment="1">
      <alignment horizontal="distributed" vertical="center" justifyLastLine="1"/>
    </xf>
    <xf numFmtId="178" fontId="1" fillId="0" borderId="17" xfId="0" applyNumberFormat="1" applyFont="1" applyBorder="1" applyAlignment="1">
      <alignment vertical="center"/>
    </xf>
    <xf numFmtId="178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horizontal="distributed" vertical="center" justifyLastLine="1"/>
    </xf>
    <xf numFmtId="182" fontId="1" fillId="0" borderId="5" xfId="0" applyNumberFormat="1" applyFont="1" applyBorder="1" applyAlignment="1">
      <alignment vertical="center"/>
    </xf>
    <xf numFmtId="182" fontId="1" fillId="0" borderId="0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82" fontId="1" fillId="0" borderId="13" xfId="0" applyNumberFormat="1" applyFont="1" applyBorder="1" applyAlignment="1">
      <alignment vertical="center"/>
    </xf>
    <xf numFmtId="182" fontId="1" fillId="0" borderId="14" xfId="0" applyNumberFormat="1" applyFont="1" applyBorder="1" applyAlignment="1">
      <alignment vertical="center"/>
    </xf>
    <xf numFmtId="179" fontId="1" fillId="0" borderId="16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  <xf numFmtId="180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9" fontId="1" fillId="0" borderId="10" xfId="0" applyNumberFormat="1" applyFont="1" applyBorder="1" applyAlignment="1">
      <alignment vertical="center"/>
    </xf>
    <xf numFmtId="182" fontId="1" fillId="0" borderId="9" xfId="0" applyNumberFormat="1" applyFont="1" applyBorder="1" applyAlignment="1">
      <alignment vertical="center"/>
    </xf>
    <xf numFmtId="182" fontId="1" fillId="0" borderId="10" xfId="0" applyNumberFormat="1" applyFont="1" applyBorder="1" applyAlignment="1">
      <alignment vertical="center"/>
    </xf>
    <xf numFmtId="179" fontId="1" fillId="0" borderId="11" xfId="0" applyNumberFormat="1" applyFont="1" applyBorder="1" applyAlignment="1">
      <alignment vertical="center"/>
    </xf>
    <xf numFmtId="179" fontId="1" fillId="0" borderId="9" xfId="0" applyNumberFormat="1" applyFont="1" applyBorder="1" applyAlignment="1">
      <alignment vertical="center"/>
    </xf>
    <xf numFmtId="180" fontId="1" fillId="0" borderId="9" xfId="0" applyNumberFormat="1" applyFont="1" applyBorder="1" applyAlignment="1">
      <alignment vertical="center"/>
    </xf>
    <xf numFmtId="0" fontId="1" fillId="0" borderId="11" xfId="0" applyFont="1" applyBorder="1" applyAlignment="1">
      <alignment horizontal="distributed" vertical="center" justifyLastLine="1"/>
    </xf>
    <xf numFmtId="181" fontId="1" fillId="0" borderId="9" xfId="0" applyNumberFormat="1" applyFont="1" applyBorder="1" applyAlignment="1">
      <alignment vertical="center"/>
    </xf>
    <xf numFmtId="183" fontId="1" fillId="0" borderId="9" xfId="0" applyNumberFormat="1" applyFont="1" applyBorder="1" applyAlignment="1">
      <alignment horizontal="right" vertical="center"/>
    </xf>
    <xf numFmtId="179" fontId="1" fillId="0" borderId="11" xfId="0" applyNumberFormat="1" applyFont="1" applyBorder="1" applyAlignment="1">
      <alignment horizontal="right" vertical="center"/>
    </xf>
    <xf numFmtId="179" fontId="1" fillId="0" borderId="12" xfId="0" applyNumberFormat="1" applyFont="1" applyBorder="1" applyAlignment="1">
      <alignment horizontal="right" vertical="center"/>
    </xf>
    <xf numFmtId="9" fontId="1" fillId="0" borderId="9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78" fontId="1" fillId="0" borderId="5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9" fontId="1" fillId="0" borderId="22" xfId="0" applyNumberFormat="1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179" fontId="1" fillId="0" borderId="7" xfId="0" applyNumberFormat="1" applyFont="1" applyBorder="1" applyAlignment="1">
      <alignment vertical="center"/>
    </xf>
    <xf numFmtId="179" fontId="1" fillId="0" borderId="12" xfId="0" applyNumberFormat="1" applyFont="1" applyBorder="1" applyAlignment="1">
      <alignment vertical="center"/>
    </xf>
    <xf numFmtId="0" fontId="6" fillId="0" borderId="11" xfId="0" applyFont="1" applyBorder="1" applyAlignment="1">
      <alignment horizontal="distributed" vertical="center" justifyLastLine="1"/>
    </xf>
    <xf numFmtId="179" fontId="1" fillId="0" borderId="4" xfId="0" applyNumberFormat="1" applyFont="1" applyBorder="1" applyAlignment="1">
      <alignment vertical="center"/>
    </xf>
    <xf numFmtId="179" fontId="1" fillId="0" borderId="1" xfId="0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181" fontId="1" fillId="0" borderId="1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179" fontId="1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183" fontId="1" fillId="0" borderId="1" xfId="0" applyNumberFormat="1" applyFont="1" applyBorder="1" applyAlignment="1">
      <alignment horizontal="right" vertical="center"/>
    </xf>
    <xf numFmtId="179" fontId="1" fillId="0" borderId="4" xfId="0" applyNumberFormat="1" applyFont="1" applyBorder="1" applyAlignment="1">
      <alignment horizontal="right" vertical="center"/>
    </xf>
    <xf numFmtId="179" fontId="1" fillId="0" borderId="7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left" vertical="center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0" fillId="0" borderId="10" xfId="0" applyFont="1" applyBorder="1" applyAlignment="1">
      <alignment horizontal="right" vertical="center"/>
    </xf>
    <xf numFmtId="0" fontId="1" fillId="0" borderId="2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1" xfId="1" applyFont="1" applyBorder="1" applyAlignment="1" applyProtection="1">
      <alignment horizontal="left" vertical="center"/>
      <protection locked="0"/>
    </xf>
    <xf numFmtId="0" fontId="1" fillId="0" borderId="2" xfId="1" applyFont="1" applyBorder="1" applyAlignment="1" applyProtection="1">
      <alignment horizontal="left" vertical="center"/>
      <protection locked="0"/>
    </xf>
    <xf numFmtId="176" fontId="0" fillId="0" borderId="21" xfId="1" applyNumberFormat="1" applyFont="1" applyBorder="1" applyAlignment="1" applyProtection="1">
      <alignment horizontal="left" vertical="center"/>
      <protection locked="0"/>
    </xf>
    <xf numFmtId="176" fontId="1" fillId="0" borderId="2" xfId="1" applyNumberFormat="1" applyFont="1" applyBorder="1" applyAlignment="1" applyProtection="1">
      <alignment horizontal="left" vertical="center"/>
      <protection locked="0"/>
    </xf>
    <xf numFmtId="176" fontId="1" fillId="0" borderId="3" xfId="1" applyNumberFormat="1" applyFont="1" applyBorder="1" applyAlignment="1" applyProtection="1">
      <alignment horizontal="left" vertical="center"/>
      <protection locked="0"/>
    </xf>
    <xf numFmtId="176" fontId="0" fillId="0" borderId="21" xfId="1" applyNumberFormat="1" applyFont="1" applyBorder="1" applyAlignment="1" applyProtection="1">
      <alignment horizontal="center" vertical="center"/>
      <protection locked="0"/>
    </xf>
    <xf numFmtId="176" fontId="1" fillId="0" borderId="2" xfId="1" applyNumberFormat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0" fillId="0" borderId="21" xfId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</cellXfs>
  <cellStyles count="4">
    <cellStyle name="標準" xfId="0" builtinId="0" customBuiltin="1"/>
    <cellStyle name="標準 2" xfId="2"/>
    <cellStyle name="標準 3" xfId="3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opLeftCell="F19" zoomScaleNormal="100" zoomScaleSheetLayoutView="100" workbookViewId="0">
      <selection activeCell="P53" sqref="P53:P54"/>
    </sheetView>
  </sheetViews>
  <sheetFormatPr defaultRowHeight="13.5"/>
  <cols>
    <col min="1" max="1" width="8" style="150" customWidth="1"/>
    <col min="2" max="3" width="5.875" style="1" bestFit="1" customWidth="1"/>
    <col min="4" max="4" width="9" style="1"/>
    <col min="5" max="5" width="9.875" style="1" bestFit="1" customWidth="1"/>
    <col min="6" max="6" width="9.625" style="1" bestFit="1" customWidth="1"/>
    <col min="7" max="7" width="9.875" style="1" bestFit="1" customWidth="1"/>
    <col min="8" max="8" width="9" style="1"/>
    <col min="9" max="12" width="9.875" style="1" bestFit="1" customWidth="1"/>
    <col min="13" max="17" width="6.5" style="1" customWidth="1"/>
    <col min="18" max="18" width="7.125" style="1" customWidth="1"/>
    <col min="19" max="19" width="3.125" style="1" customWidth="1"/>
    <col min="20" max="16384" width="9" style="1"/>
  </cols>
  <sheetData>
    <row r="1" spans="1:19" s="2" customFormat="1">
      <c r="A1" s="3"/>
      <c r="B1" s="153" t="s">
        <v>89</v>
      </c>
      <c r="C1" s="153"/>
      <c r="D1" s="153"/>
      <c r="E1" s="153"/>
      <c r="F1" s="153"/>
      <c r="G1" s="153"/>
      <c r="H1" s="147" t="s">
        <v>91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2" customFormat="1">
      <c r="A2" s="4"/>
      <c r="B2" s="154" t="s">
        <v>18</v>
      </c>
      <c r="C2" s="155"/>
      <c r="D2" s="5"/>
      <c r="E2" s="6"/>
      <c r="F2" s="6"/>
      <c r="G2" s="6"/>
      <c r="H2" s="5"/>
      <c r="I2" s="5"/>
      <c r="J2" s="5"/>
      <c r="K2" s="7"/>
      <c r="L2" s="7"/>
      <c r="M2" s="156" t="s">
        <v>24</v>
      </c>
      <c r="N2" s="157"/>
      <c r="O2" s="5"/>
      <c r="P2" s="6"/>
      <c r="Q2" s="8"/>
      <c r="R2" s="9"/>
      <c r="S2" s="3"/>
    </row>
    <row r="3" spans="1:19" s="2" customFormat="1">
      <c r="A3" s="14"/>
      <c r="B3" s="158" t="s">
        <v>81</v>
      </c>
      <c r="C3" s="159"/>
      <c r="D3" s="159"/>
      <c r="E3" s="159"/>
      <c r="F3" s="159"/>
      <c r="G3" s="160"/>
      <c r="H3" s="161" t="s">
        <v>88</v>
      </c>
      <c r="I3" s="162"/>
      <c r="J3" s="15"/>
      <c r="K3" s="16"/>
      <c r="L3" s="163" t="s">
        <v>2</v>
      </c>
      <c r="M3" s="165" t="s">
        <v>76</v>
      </c>
      <c r="N3" s="166"/>
      <c r="O3" s="167" t="s">
        <v>90</v>
      </c>
      <c r="P3" s="166"/>
      <c r="Q3" s="148" t="s">
        <v>1</v>
      </c>
      <c r="R3" s="14"/>
      <c r="S3" s="3"/>
    </row>
    <row r="4" spans="1:19" s="2" customFormat="1">
      <c r="A4" s="17" t="s">
        <v>74</v>
      </c>
      <c r="B4" s="24" t="s">
        <v>6</v>
      </c>
      <c r="C4" s="25" t="s">
        <v>7</v>
      </c>
      <c r="D4" s="26" t="s">
        <v>17</v>
      </c>
      <c r="E4" s="26" t="s">
        <v>8</v>
      </c>
      <c r="F4" s="26" t="s">
        <v>9</v>
      </c>
      <c r="G4" s="26" t="s">
        <v>10</v>
      </c>
      <c r="H4" s="27" t="s">
        <v>17</v>
      </c>
      <c r="I4" s="26" t="s">
        <v>8</v>
      </c>
      <c r="J4" s="26" t="s">
        <v>9</v>
      </c>
      <c r="K4" s="28" t="s">
        <v>10</v>
      </c>
      <c r="L4" s="164"/>
      <c r="M4" s="27" t="s">
        <v>11</v>
      </c>
      <c r="N4" s="26" t="s">
        <v>25</v>
      </c>
      <c r="O4" s="27" t="s">
        <v>11</v>
      </c>
      <c r="P4" s="26" t="s">
        <v>25</v>
      </c>
      <c r="Q4" s="149" t="s">
        <v>75</v>
      </c>
      <c r="R4" s="29" t="s">
        <v>74</v>
      </c>
      <c r="S4" s="3"/>
    </row>
    <row r="5" spans="1:19" s="2" customFormat="1">
      <c r="A5" s="31"/>
      <c r="B5" s="32" t="s">
        <v>13</v>
      </c>
      <c r="C5" s="33" t="s">
        <v>15</v>
      </c>
      <c r="D5" s="34" t="s">
        <v>16</v>
      </c>
      <c r="E5" s="34" t="s">
        <v>16</v>
      </c>
      <c r="F5" s="34" t="s">
        <v>16</v>
      </c>
      <c r="G5" s="34" t="s">
        <v>16</v>
      </c>
      <c r="H5" s="35" t="s">
        <v>16</v>
      </c>
      <c r="I5" s="34" t="s">
        <v>16</v>
      </c>
      <c r="J5" s="34" t="s">
        <v>16</v>
      </c>
      <c r="K5" s="34" t="s">
        <v>16</v>
      </c>
      <c r="L5" s="36" t="s">
        <v>16</v>
      </c>
      <c r="M5" s="37" t="s">
        <v>14</v>
      </c>
      <c r="N5" s="38" t="s">
        <v>14</v>
      </c>
      <c r="O5" s="37" t="s">
        <v>14</v>
      </c>
      <c r="P5" s="38" t="s">
        <v>14</v>
      </c>
      <c r="Q5" s="39" t="s">
        <v>14</v>
      </c>
      <c r="R5" s="40"/>
      <c r="S5" s="3"/>
    </row>
    <row r="6" spans="1:19" s="2" customFormat="1" ht="12" customHeight="1">
      <c r="A6" s="145" t="s">
        <v>27</v>
      </c>
      <c r="B6" s="52">
        <v>60.6</v>
      </c>
      <c r="C6" s="53">
        <v>12.2</v>
      </c>
      <c r="D6" s="54">
        <v>186600</v>
      </c>
      <c r="E6" s="54">
        <v>2239200</v>
      </c>
      <c r="F6" s="54">
        <v>80500</v>
      </c>
      <c r="G6" s="54">
        <v>2319700</v>
      </c>
      <c r="H6" s="11">
        <v>318500</v>
      </c>
      <c r="I6" s="54">
        <v>3822000</v>
      </c>
      <c r="J6" s="54">
        <v>748500</v>
      </c>
      <c r="K6" s="54">
        <v>4570500</v>
      </c>
      <c r="L6" s="55">
        <v>2250800</v>
      </c>
      <c r="M6" s="11">
        <v>174</v>
      </c>
      <c r="N6" s="54">
        <v>2088</v>
      </c>
      <c r="O6" s="56">
        <v>183</v>
      </c>
      <c r="P6" s="54">
        <v>2196</v>
      </c>
      <c r="Q6" s="55">
        <v>-108</v>
      </c>
      <c r="R6" s="57" t="s">
        <v>27</v>
      </c>
    </row>
    <row r="7" spans="1:19" s="2" customFormat="1">
      <c r="A7" s="51" t="s">
        <v>28</v>
      </c>
      <c r="B7" s="52">
        <v>58.9</v>
      </c>
      <c r="C7" s="53">
        <v>7.3</v>
      </c>
      <c r="D7" s="54">
        <v>181400</v>
      </c>
      <c r="E7" s="54">
        <v>2176800</v>
      </c>
      <c r="F7" s="54">
        <v>21100</v>
      </c>
      <c r="G7" s="54">
        <v>2197900</v>
      </c>
      <c r="H7" s="11">
        <v>287400</v>
      </c>
      <c r="I7" s="54">
        <v>3448800</v>
      </c>
      <c r="J7" s="54">
        <v>611200</v>
      </c>
      <c r="K7" s="54">
        <v>4060000</v>
      </c>
      <c r="L7" s="55">
        <v>1862100</v>
      </c>
      <c r="M7" s="11">
        <v>190</v>
      </c>
      <c r="N7" s="54">
        <v>2280</v>
      </c>
      <c r="O7" s="56">
        <v>182</v>
      </c>
      <c r="P7" s="54">
        <v>2184</v>
      </c>
      <c r="Q7" s="55">
        <v>96</v>
      </c>
      <c r="R7" s="64" t="s">
        <v>28</v>
      </c>
    </row>
    <row r="8" spans="1:19" s="2" customFormat="1">
      <c r="A8" s="51" t="s">
        <v>29</v>
      </c>
      <c r="B8" s="52">
        <v>60.6</v>
      </c>
      <c r="C8" s="53">
        <v>15.7</v>
      </c>
      <c r="D8" s="54">
        <v>207700</v>
      </c>
      <c r="E8" s="54">
        <v>2492400</v>
      </c>
      <c r="F8" s="54">
        <v>94400</v>
      </c>
      <c r="G8" s="54">
        <v>2586800</v>
      </c>
      <c r="H8" s="11">
        <v>290300</v>
      </c>
      <c r="I8" s="54">
        <v>3483600</v>
      </c>
      <c r="J8" s="54">
        <v>665000</v>
      </c>
      <c r="K8" s="54">
        <v>4148600</v>
      </c>
      <c r="L8" s="55">
        <v>1561800</v>
      </c>
      <c r="M8" s="11">
        <v>209</v>
      </c>
      <c r="N8" s="54">
        <v>2508</v>
      </c>
      <c r="O8" s="56">
        <v>185</v>
      </c>
      <c r="P8" s="54">
        <v>2220</v>
      </c>
      <c r="Q8" s="55">
        <v>288</v>
      </c>
      <c r="R8" s="64" t="s">
        <v>29</v>
      </c>
    </row>
    <row r="9" spans="1:19" s="2" customFormat="1">
      <c r="A9" s="51" t="s">
        <v>30</v>
      </c>
      <c r="B9" s="52">
        <v>60.8</v>
      </c>
      <c r="C9" s="53">
        <v>9.6999999999999993</v>
      </c>
      <c r="D9" s="54">
        <v>191300</v>
      </c>
      <c r="E9" s="54">
        <v>2295600</v>
      </c>
      <c r="F9" s="54">
        <v>25500</v>
      </c>
      <c r="G9" s="54">
        <v>2321100</v>
      </c>
      <c r="H9" s="11">
        <v>342500</v>
      </c>
      <c r="I9" s="54">
        <v>4110000</v>
      </c>
      <c r="J9" s="54">
        <v>896300</v>
      </c>
      <c r="K9" s="54">
        <v>5006300</v>
      </c>
      <c r="L9" s="55">
        <v>2685200</v>
      </c>
      <c r="M9" s="11">
        <v>170</v>
      </c>
      <c r="N9" s="54">
        <v>2040</v>
      </c>
      <c r="O9" s="56">
        <v>183</v>
      </c>
      <c r="P9" s="54">
        <v>2196</v>
      </c>
      <c r="Q9" s="55">
        <v>-156</v>
      </c>
      <c r="R9" s="64" t="s">
        <v>30</v>
      </c>
    </row>
    <row r="10" spans="1:19" s="2" customFormat="1">
      <c r="A10" s="66" t="s">
        <v>31</v>
      </c>
      <c r="B10" s="67">
        <v>60.9</v>
      </c>
      <c r="C10" s="68">
        <v>14.2</v>
      </c>
      <c r="D10" s="69">
        <v>175200</v>
      </c>
      <c r="E10" s="69">
        <v>2102400</v>
      </c>
      <c r="F10" s="69">
        <v>56900</v>
      </c>
      <c r="G10" s="69">
        <v>2159300</v>
      </c>
      <c r="H10" s="11">
        <v>286100</v>
      </c>
      <c r="I10" s="54">
        <v>3433200</v>
      </c>
      <c r="J10" s="54">
        <v>599400</v>
      </c>
      <c r="K10" s="54">
        <v>4032600</v>
      </c>
      <c r="L10" s="55">
        <v>1873300</v>
      </c>
      <c r="M10" s="70">
        <v>177</v>
      </c>
      <c r="N10" s="69">
        <v>2124</v>
      </c>
      <c r="O10" s="71">
        <v>180</v>
      </c>
      <c r="P10" s="69">
        <v>2160</v>
      </c>
      <c r="Q10" s="72">
        <v>-36</v>
      </c>
      <c r="R10" s="73" t="s">
        <v>31</v>
      </c>
    </row>
    <row r="11" spans="1:19" s="2" customFormat="1">
      <c r="A11" s="51" t="s">
        <v>32</v>
      </c>
      <c r="B11" s="52">
        <v>59.8</v>
      </c>
      <c r="C11" s="53">
        <v>14.6</v>
      </c>
      <c r="D11" s="54">
        <v>218200</v>
      </c>
      <c r="E11" s="54">
        <v>2618400</v>
      </c>
      <c r="F11" s="54">
        <v>29600</v>
      </c>
      <c r="G11" s="54">
        <v>2648000</v>
      </c>
      <c r="H11" s="74">
        <v>296700</v>
      </c>
      <c r="I11" s="75">
        <v>3560400</v>
      </c>
      <c r="J11" s="75">
        <v>652400</v>
      </c>
      <c r="K11" s="75">
        <v>4212800</v>
      </c>
      <c r="L11" s="76">
        <v>1564800</v>
      </c>
      <c r="M11" s="11">
        <v>189</v>
      </c>
      <c r="N11" s="54">
        <v>2268</v>
      </c>
      <c r="O11" s="56">
        <v>186</v>
      </c>
      <c r="P11" s="54">
        <v>2232</v>
      </c>
      <c r="Q11" s="55">
        <v>36</v>
      </c>
      <c r="R11" s="64" t="s">
        <v>32</v>
      </c>
    </row>
    <row r="12" spans="1:19" s="2" customFormat="1">
      <c r="A12" s="51" t="s">
        <v>33</v>
      </c>
      <c r="B12" s="52">
        <v>61.2</v>
      </c>
      <c r="C12" s="53">
        <v>14.3</v>
      </c>
      <c r="D12" s="54">
        <v>208500</v>
      </c>
      <c r="E12" s="54">
        <v>2502000</v>
      </c>
      <c r="F12" s="54">
        <v>0</v>
      </c>
      <c r="G12" s="54">
        <v>2502000</v>
      </c>
      <c r="H12" s="11">
        <v>322900</v>
      </c>
      <c r="I12" s="54">
        <v>3874800</v>
      </c>
      <c r="J12" s="54">
        <v>721200</v>
      </c>
      <c r="K12" s="54">
        <v>4596000</v>
      </c>
      <c r="L12" s="55">
        <v>2094000</v>
      </c>
      <c r="M12" s="11">
        <v>166</v>
      </c>
      <c r="N12" s="54">
        <v>1992</v>
      </c>
      <c r="O12" s="56">
        <v>183</v>
      </c>
      <c r="P12" s="54">
        <v>2196</v>
      </c>
      <c r="Q12" s="55">
        <v>-204</v>
      </c>
      <c r="R12" s="64" t="s">
        <v>33</v>
      </c>
    </row>
    <row r="13" spans="1:19" s="2" customFormat="1">
      <c r="A13" s="51" t="s">
        <v>34</v>
      </c>
      <c r="B13" s="52">
        <v>62.2</v>
      </c>
      <c r="C13" s="53">
        <v>9.6</v>
      </c>
      <c r="D13" s="54">
        <v>217800</v>
      </c>
      <c r="E13" s="54">
        <v>2613600</v>
      </c>
      <c r="F13" s="54">
        <v>27100</v>
      </c>
      <c r="G13" s="54">
        <v>2640700</v>
      </c>
      <c r="H13" s="11">
        <v>371300</v>
      </c>
      <c r="I13" s="54">
        <v>4455600</v>
      </c>
      <c r="J13" s="54">
        <v>1069200</v>
      </c>
      <c r="K13" s="54">
        <v>5524800</v>
      </c>
      <c r="L13" s="55">
        <v>2884100</v>
      </c>
      <c r="M13" s="11">
        <v>165</v>
      </c>
      <c r="N13" s="54">
        <v>1980</v>
      </c>
      <c r="O13" s="56">
        <v>179</v>
      </c>
      <c r="P13" s="54">
        <v>2148</v>
      </c>
      <c r="Q13" s="55">
        <v>-168</v>
      </c>
      <c r="R13" s="64" t="s">
        <v>34</v>
      </c>
    </row>
    <row r="14" spans="1:19" s="2" customFormat="1">
      <c r="A14" s="51" t="s">
        <v>35</v>
      </c>
      <c r="B14" s="52">
        <v>62.8</v>
      </c>
      <c r="C14" s="53">
        <v>9.8000000000000007</v>
      </c>
      <c r="D14" s="54">
        <v>243600</v>
      </c>
      <c r="E14" s="54">
        <v>2923200</v>
      </c>
      <c r="F14" s="54">
        <v>0</v>
      </c>
      <c r="G14" s="54">
        <v>2923200</v>
      </c>
      <c r="H14" s="11">
        <v>357900</v>
      </c>
      <c r="I14" s="54">
        <v>4294800</v>
      </c>
      <c r="J14" s="54">
        <v>966600</v>
      </c>
      <c r="K14" s="54">
        <v>5261400</v>
      </c>
      <c r="L14" s="55">
        <v>2338200</v>
      </c>
      <c r="M14" s="11">
        <v>194</v>
      </c>
      <c r="N14" s="54">
        <v>2328</v>
      </c>
      <c r="O14" s="56">
        <v>185</v>
      </c>
      <c r="P14" s="54">
        <v>2220</v>
      </c>
      <c r="Q14" s="55">
        <v>108</v>
      </c>
      <c r="R14" s="64" t="s">
        <v>35</v>
      </c>
    </row>
    <row r="15" spans="1:19" s="2" customFormat="1">
      <c r="A15" s="51" t="s">
        <v>36</v>
      </c>
      <c r="B15" s="52">
        <v>63.1</v>
      </c>
      <c r="C15" s="53">
        <v>14</v>
      </c>
      <c r="D15" s="54">
        <v>258500</v>
      </c>
      <c r="E15" s="54">
        <v>3102000</v>
      </c>
      <c r="F15" s="54">
        <v>39200</v>
      </c>
      <c r="G15" s="54">
        <v>3141200</v>
      </c>
      <c r="H15" s="70">
        <v>346800</v>
      </c>
      <c r="I15" s="69">
        <v>4161600</v>
      </c>
      <c r="J15" s="69">
        <v>888000</v>
      </c>
      <c r="K15" s="69">
        <v>5049600</v>
      </c>
      <c r="L15" s="72">
        <v>1908400</v>
      </c>
      <c r="M15" s="11">
        <v>191</v>
      </c>
      <c r="N15" s="54">
        <v>2292</v>
      </c>
      <c r="O15" s="71">
        <v>187</v>
      </c>
      <c r="P15" s="54">
        <v>2244</v>
      </c>
      <c r="Q15" s="72">
        <v>48</v>
      </c>
      <c r="R15" s="64" t="s">
        <v>36</v>
      </c>
    </row>
    <row r="16" spans="1:19" s="2" customFormat="1">
      <c r="A16" s="95" t="s">
        <v>37</v>
      </c>
      <c r="B16" s="96">
        <v>60.5</v>
      </c>
      <c r="C16" s="97">
        <v>13.1</v>
      </c>
      <c r="D16" s="75">
        <v>279400</v>
      </c>
      <c r="E16" s="75">
        <v>3352800</v>
      </c>
      <c r="F16" s="75">
        <v>42900</v>
      </c>
      <c r="G16" s="75">
        <v>3395700</v>
      </c>
      <c r="H16" s="11">
        <v>365400</v>
      </c>
      <c r="I16" s="54">
        <v>4384800</v>
      </c>
      <c r="J16" s="54">
        <v>872200</v>
      </c>
      <c r="K16" s="54">
        <v>5257000</v>
      </c>
      <c r="L16" s="55">
        <v>1861300</v>
      </c>
      <c r="M16" s="74">
        <v>209</v>
      </c>
      <c r="N16" s="75">
        <v>2508</v>
      </c>
      <c r="O16" s="56">
        <v>185</v>
      </c>
      <c r="P16" s="75">
        <v>2220</v>
      </c>
      <c r="Q16" s="55">
        <v>288</v>
      </c>
      <c r="R16" s="98" t="s">
        <v>37</v>
      </c>
    </row>
    <row r="17" spans="1:18" s="2" customFormat="1">
      <c r="A17" s="51" t="s">
        <v>38</v>
      </c>
      <c r="B17" s="52">
        <v>57.3</v>
      </c>
      <c r="C17" s="53">
        <v>10.7</v>
      </c>
      <c r="D17" s="54">
        <v>259899.99999999997</v>
      </c>
      <c r="E17" s="54">
        <v>3118799.9999999995</v>
      </c>
      <c r="F17" s="54">
        <v>328100</v>
      </c>
      <c r="G17" s="54">
        <v>3446899.9999999995</v>
      </c>
      <c r="H17" s="11">
        <v>370900</v>
      </c>
      <c r="I17" s="54">
        <v>4450800</v>
      </c>
      <c r="J17" s="54">
        <v>939200</v>
      </c>
      <c r="K17" s="54">
        <v>5390000</v>
      </c>
      <c r="L17" s="55">
        <v>1943100.0000000005</v>
      </c>
      <c r="M17" s="11">
        <v>183</v>
      </c>
      <c r="N17" s="54">
        <v>2196</v>
      </c>
      <c r="O17" s="56">
        <v>183</v>
      </c>
      <c r="P17" s="54">
        <v>2196</v>
      </c>
      <c r="Q17" s="55">
        <v>0</v>
      </c>
      <c r="R17" s="64" t="s">
        <v>38</v>
      </c>
    </row>
    <row r="18" spans="1:18" s="2" customFormat="1">
      <c r="A18" s="51" t="s">
        <v>39</v>
      </c>
      <c r="B18" s="52">
        <v>57.6</v>
      </c>
      <c r="C18" s="53">
        <v>8.8000000000000007</v>
      </c>
      <c r="D18" s="54">
        <v>305700</v>
      </c>
      <c r="E18" s="54">
        <v>3668400</v>
      </c>
      <c r="F18" s="54">
        <v>262000</v>
      </c>
      <c r="G18" s="54">
        <v>3930400</v>
      </c>
      <c r="H18" s="11">
        <v>453900</v>
      </c>
      <c r="I18" s="54">
        <v>5446800</v>
      </c>
      <c r="J18" s="54">
        <v>1475100</v>
      </c>
      <c r="K18" s="54">
        <v>6921900</v>
      </c>
      <c r="L18" s="55">
        <v>2991500</v>
      </c>
      <c r="M18" s="11">
        <v>195</v>
      </c>
      <c r="N18" s="54">
        <v>2340</v>
      </c>
      <c r="O18" s="56">
        <v>172</v>
      </c>
      <c r="P18" s="54">
        <v>2064</v>
      </c>
      <c r="Q18" s="55">
        <v>276</v>
      </c>
      <c r="R18" s="64" t="s">
        <v>39</v>
      </c>
    </row>
    <row r="19" spans="1:18" s="2" customFormat="1">
      <c r="A19" s="51" t="s">
        <v>40</v>
      </c>
      <c r="B19" s="52">
        <v>56.2</v>
      </c>
      <c r="C19" s="53">
        <v>8.4</v>
      </c>
      <c r="D19" s="54">
        <v>291900</v>
      </c>
      <c r="E19" s="54">
        <v>3502800</v>
      </c>
      <c r="F19" s="54">
        <v>603500</v>
      </c>
      <c r="G19" s="54">
        <v>4106300</v>
      </c>
      <c r="H19" s="11">
        <v>402400</v>
      </c>
      <c r="I19" s="54">
        <v>4828800</v>
      </c>
      <c r="J19" s="54">
        <v>1173600</v>
      </c>
      <c r="K19" s="54">
        <v>6002400</v>
      </c>
      <c r="L19" s="55">
        <v>1896100</v>
      </c>
      <c r="M19" s="11">
        <v>207</v>
      </c>
      <c r="N19" s="54">
        <v>2484</v>
      </c>
      <c r="O19" s="56">
        <v>180</v>
      </c>
      <c r="P19" s="54">
        <v>2160</v>
      </c>
      <c r="Q19" s="55">
        <v>324</v>
      </c>
      <c r="R19" s="64" t="s">
        <v>40</v>
      </c>
    </row>
    <row r="20" spans="1:18" s="2" customFormat="1">
      <c r="A20" s="66" t="s">
        <v>41</v>
      </c>
      <c r="B20" s="67">
        <v>58.4</v>
      </c>
      <c r="C20" s="68">
        <v>11.7</v>
      </c>
      <c r="D20" s="69">
        <v>211800</v>
      </c>
      <c r="E20" s="69">
        <v>2541600</v>
      </c>
      <c r="F20" s="69">
        <v>102900</v>
      </c>
      <c r="G20" s="69">
        <v>2644500</v>
      </c>
      <c r="H20" s="70">
        <v>312800</v>
      </c>
      <c r="I20" s="69">
        <v>3753600</v>
      </c>
      <c r="J20" s="69">
        <v>713400</v>
      </c>
      <c r="K20" s="69">
        <v>4467000</v>
      </c>
      <c r="L20" s="72">
        <v>1822500</v>
      </c>
      <c r="M20" s="70">
        <v>192</v>
      </c>
      <c r="N20" s="69">
        <v>2304</v>
      </c>
      <c r="O20" s="71">
        <v>183</v>
      </c>
      <c r="P20" s="69">
        <v>2196</v>
      </c>
      <c r="Q20" s="72">
        <v>108</v>
      </c>
      <c r="R20" s="73" t="s">
        <v>41</v>
      </c>
    </row>
    <row r="21" spans="1:18" s="2" customFormat="1">
      <c r="A21" s="51" t="s">
        <v>42</v>
      </c>
      <c r="B21" s="52">
        <v>57.3</v>
      </c>
      <c r="C21" s="53">
        <v>9.9</v>
      </c>
      <c r="D21" s="54">
        <v>232000</v>
      </c>
      <c r="E21" s="54">
        <v>2784000</v>
      </c>
      <c r="F21" s="54">
        <v>187400</v>
      </c>
      <c r="G21" s="54">
        <v>2971400</v>
      </c>
      <c r="H21" s="99">
        <v>329800</v>
      </c>
      <c r="I21" s="100">
        <v>3957600</v>
      </c>
      <c r="J21" s="100">
        <v>887000</v>
      </c>
      <c r="K21" s="100">
        <v>4844600</v>
      </c>
      <c r="L21" s="55">
        <v>1873200</v>
      </c>
      <c r="M21" s="11">
        <v>179</v>
      </c>
      <c r="N21" s="54">
        <v>2148</v>
      </c>
      <c r="O21" s="56">
        <v>183</v>
      </c>
      <c r="P21" s="54">
        <v>2196</v>
      </c>
      <c r="Q21" s="55">
        <v>-48</v>
      </c>
      <c r="R21" s="64" t="s">
        <v>42</v>
      </c>
    </row>
    <row r="22" spans="1:18" s="2" customFormat="1">
      <c r="A22" s="51" t="s">
        <v>43</v>
      </c>
      <c r="B22" s="52">
        <v>57.2</v>
      </c>
      <c r="C22" s="53">
        <v>8.5</v>
      </c>
      <c r="D22" s="54">
        <v>268800</v>
      </c>
      <c r="E22" s="54">
        <v>3225600</v>
      </c>
      <c r="F22" s="54">
        <v>0</v>
      </c>
      <c r="G22" s="54">
        <v>3225600</v>
      </c>
      <c r="H22" s="99">
        <v>335600</v>
      </c>
      <c r="I22" s="100">
        <v>4027200</v>
      </c>
      <c r="J22" s="100">
        <v>919000</v>
      </c>
      <c r="K22" s="100">
        <v>4946200</v>
      </c>
      <c r="L22" s="55">
        <v>1720600</v>
      </c>
      <c r="M22" s="11">
        <v>181</v>
      </c>
      <c r="N22" s="54">
        <v>2172</v>
      </c>
      <c r="O22" s="56">
        <v>184</v>
      </c>
      <c r="P22" s="54">
        <v>2208</v>
      </c>
      <c r="Q22" s="55">
        <v>-36</v>
      </c>
      <c r="R22" s="64" t="s">
        <v>43</v>
      </c>
    </row>
    <row r="23" spans="1:18" s="2" customFormat="1">
      <c r="A23" s="51" t="s">
        <v>44</v>
      </c>
      <c r="B23" s="52">
        <v>60.7</v>
      </c>
      <c r="C23" s="53">
        <v>16.100000000000001</v>
      </c>
      <c r="D23" s="54">
        <v>265400</v>
      </c>
      <c r="E23" s="54">
        <v>3184800</v>
      </c>
      <c r="F23" s="54">
        <v>82200</v>
      </c>
      <c r="G23" s="54">
        <v>3267000</v>
      </c>
      <c r="H23" s="99">
        <v>328500</v>
      </c>
      <c r="I23" s="100">
        <v>3942000</v>
      </c>
      <c r="J23" s="100">
        <v>825600</v>
      </c>
      <c r="K23" s="100">
        <v>4767600</v>
      </c>
      <c r="L23" s="55">
        <v>1500600</v>
      </c>
      <c r="M23" s="11">
        <v>209</v>
      </c>
      <c r="N23" s="54">
        <v>2508</v>
      </c>
      <c r="O23" s="56">
        <v>185</v>
      </c>
      <c r="P23" s="54">
        <v>2220</v>
      </c>
      <c r="Q23" s="55">
        <v>288</v>
      </c>
      <c r="R23" s="64" t="s">
        <v>44</v>
      </c>
    </row>
    <row r="24" spans="1:18" s="2" customFormat="1">
      <c r="A24" s="51" t="s">
        <v>45</v>
      </c>
      <c r="B24" s="52">
        <v>58.1</v>
      </c>
      <c r="C24" s="53">
        <v>12.2</v>
      </c>
      <c r="D24" s="54">
        <v>256200</v>
      </c>
      <c r="E24" s="54">
        <v>3074400</v>
      </c>
      <c r="F24" s="54">
        <v>179500</v>
      </c>
      <c r="G24" s="54">
        <v>3253900</v>
      </c>
      <c r="H24" s="99">
        <v>346800</v>
      </c>
      <c r="I24" s="100">
        <v>4161600</v>
      </c>
      <c r="J24" s="100">
        <v>921900</v>
      </c>
      <c r="K24" s="100">
        <v>5083500</v>
      </c>
      <c r="L24" s="55">
        <v>1829600</v>
      </c>
      <c r="M24" s="11">
        <v>204</v>
      </c>
      <c r="N24" s="54">
        <v>2448</v>
      </c>
      <c r="O24" s="56">
        <v>184</v>
      </c>
      <c r="P24" s="54">
        <v>2208</v>
      </c>
      <c r="Q24" s="55">
        <v>240</v>
      </c>
      <c r="R24" s="64" t="s">
        <v>45</v>
      </c>
    </row>
    <row r="25" spans="1:18" s="2" customFormat="1">
      <c r="A25" s="66" t="s">
        <v>46</v>
      </c>
      <c r="B25" s="67">
        <v>63.8</v>
      </c>
      <c r="C25" s="68">
        <v>11.6</v>
      </c>
      <c r="D25" s="69">
        <v>184800</v>
      </c>
      <c r="E25" s="69">
        <v>2217600</v>
      </c>
      <c r="F25" s="69">
        <v>29900</v>
      </c>
      <c r="G25" s="69">
        <v>2247500</v>
      </c>
      <c r="H25" s="102">
        <v>337400</v>
      </c>
      <c r="I25" s="103">
        <v>4048800</v>
      </c>
      <c r="J25" s="103">
        <v>931100</v>
      </c>
      <c r="K25" s="103">
        <v>4979900</v>
      </c>
      <c r="L25" s="72">
        <v>2732400</v>
      </c>
      <c r="M25" s="70">
        <v>169</v>
      </c>
      <c r="N25" s="69">
        <v>2028</v>
      </c>
      <c r="O25" s="71">
        <v>182</v>
      </c>
      <c r="P25" s="69">
        <v>2184</v>
      </c>
      <c r="Q25" s="72">
        <v>-156</v>
      </c>
      <c r="R25" s="73" t="s">
        <v>46</v>
      </c>
    </row>
    <row r="26" spans="1:18" s="2" customFormat="1">
      <c r="A26" s="51" t="s">
        <v>47</v>
      </c>
      <c r="B26" s="52">
        <v>58.1</v>
      </c>
      <c r="C26" s="53">
        <v>9.1999999999999993</v>
      </c>
      <c r="D26" s="54">
        <v>231000</v>
      </c>
      <c r="E26" s="54">
        <v>2772000</v>
      </c>
      <c r="F26" s="54">
        <v>237300</v>
      </c>
      <c r="G26" s="54">
        <v>3009300</v>
      </c>
      <c r="H26" s="99">
        <v>334300</v>
      </c>
      <c r="I26" s="100">
        <v>4011600</v>
      </c>
      <c r="J26" s="100">
        <v>843300</v>
      </c>
      <c r="K26" s="100">
        <v>4854900</v>
      </c>
      <c r="L26" s="55">
        <v>1845600</v>
      </c>
      <c r="M26" s="11">
        <v>214</v>
      </c>
      <c r="N26" s="54">
        <v>2568</v>
      </c>
      <c r="O26" s="56">
        <v>187</v>
      </c>
      <c r="P26" s="54">
        <v>2244</v>
      </c>
      <c r="Q26" s="55">
        <v>324</v>
      </c>
      <c r="R26" s="64" t="s">
        <v>47</v>
      </c>
    </row>
    <row r="27" spans="1:18" s="2" customFormat="1">
      <c r="A27" s="51" t="s">
        <v>48</v>
      </c>
      <c r="B27" s="52">
        <v>59.7</v>
      </c>
      <c r="C27" s="53">
        <v>7.4</v>
      </c>
      <c r="D27" s="54">
        <v>230100</v>
      </c>
      <c r="E27" s="54">
        <v>2761200</v>
      </c>
      <c r="F27" s="54">
        <v>111100</v>
      </c>
      <c r="G27" s="54">
        <v>2872300</v>
      </c>
      <c r="H27" s="99">
        <v>357800</v>
      </c>
      <c r="I27" s="100">
        <v>4293600</v>
      </c>
      <c r="J27" s="100">
        <v>929100</v>
      </c>
      <c r="K27" s="100">
        <v>5222700</v>
      </c>
      <c r="L27" s="55">
        <v>2350400</v>
      </c>
      <c r="M27" s="11">
        <v>211</v>
      </c>
      <c r="N27" s="54">
        <v>2532</v>
      </c>
      <c r="O27" s="56">
        <v>187</v>
      </c>
      <c r="P27" s="54">
        <v>2244</v>
      </c>
      <c r="Q27" s="55">
        <v>288</v>
      </c>
      <c r="R27" s="64" t="s">
        <v>48</v>
      </c>
    </row>
    <row r="28" spans="1:18" s="2" customFormat="1">
      <c r="A28" s="51" t="s">
        <v>49</v>
      </c>
      <c r="B28" s="52">
        <v>57.4</v>
      </c>
      <c r="C28" s="53">
        <v>6.9</v>
      </c>
      <c r="D28" s="54">
        <v>241500</v>
      </c>
      <c r="E28" s="54">
        <v>2898000</v>
      </c>
      <c r="F28" s="54">
        <v>385600</v>
      </c>
      <c r="G28" s="54">
        <v>3283600</v>
      </c>
      <c r="H28" s="99">
        <v>386900</v>
      </c>
      <c r="I28" s="100">
        <v>4642800</v>
      </c>
      <c r="J28" s="100">
        <v>1312000</v>
      </c>
      <c r="K28" s="100">
        <v>5954800</v>
      </c>
      <c r="L28" s="55">
        <v>2671200</v>
      </c>
      <c r="M28" s="11">
        <v>210</v>
      </c>
      <c r="N28" s="54">
        <v>2520</v>
      </c>
      <c r="O28" s="56">
        <v>184</v>
      </c>
      <c r="P28" s="54">
        <v>2208</v>
      </c>
      <c r="Q28" s="55">
        <v>312</v>
      </c>
      <c r="R28" s="64" t="s">
        <v>49</v>
      </c>
    </row>
    <row r="29" spans="1:18" s="2" customFormat="1">
      <c r="A29" s="51" t="s">
        <v>50</v>
      </c>
      <c r="B29" s="123">
        <v>64.599999999999994</v>
      </c>
      <c r="C29" s="53">
        <v>6.3</v>
      </c>
      <c r="D29" s="54">
        <v>216800</v>
      </c>
      <c r="E29" s="54">
        <v>2601600</v>
      </c>
      <c r="F29" s="54">
        <v>101900</v>
      </c>
      <c r="G29" s="54">
        <v>2703500</v>
      </c>
      <c r="H29" s="99">
        <v>366200</v>
      </c>
      <c r="I29" s="100">
        <v>4394400</v>
      </c>
      <c r="J29" s="100">
        <v>985300</v>
      </c>
      <c r="K29" s="100">
        <v>5379700</v>
      </c>
      <c r="L29" s="55">
        <v>2676200</v>
      </c>
      <c r="M29" s="11">
        <v>192</v>
      </c>
      <c r="N29" s="54">
        <v>2304</v>
      </c>
      <c r="O29" s="56">
        <v>187</v>
      </c>
      <c r="P29" s="54">
        <v>2244</v>
      </c>
      <c r="Q29" s="55">
        <v>60</v>
      </c>
      <c r="R29" s="64" t="s">
        <v>50</v>
      </c>
    </row>
    <row r="30" spans="1:18" s="2" customFormat="1">
      <c r="A30" s="66" t="s">
        <v>51</v>
      </c>
      <c r="B30" s="124">
        <v>59.1</v>
      </c>
      <c r="C30" s="53">
        <v>7.2</v>
      </c>
      <c r="D30" s="54">
        <v>239500</v>
      </c>
      <c r="E30" s="54">
        <v>2874000</v>
      </c>
      <c r="F30" s="54">
        <v>188800</v>
      </c>
      <c r="G30" s="54">
        <v>3062800</v>
      </c>
      <c r="H30" s="102">
        <v>359700</v>
      </c>
      <c r="I30" s="103">
        <v>4316400</v>
      </c>
      <c r="J30" s="103">
        <v>918700</v>
      </c>
      <c r="K30" s="103">
        <v>5235100</v>
      </c>
      <c r="L30" s="55">
        <v>2172300</v>
      </c>
      <c r="M30" s="11">
        <v>203</v>
      </c>
      <c r="N30" s="54">
        <v>2436</v>
      </c>
      <c r="O30" s="71">
        <v>184</v>
      </c>
      <c r="P30" s="69">
        <v>2208</v>
      </c>
      <c r="Q30" s="72">
        <v>228</v>
      </c>
      <c r="R30" s="73" t="s">
        <v>51</v>
      </c>
    </row>
    <row r="31" spans="1:18" s="2" customFormat="1">
      <c r="A31" s="51" t="s">
        <v>52</v>
      </c>
      <c r="B31" s="52">
        <v>57.3</v>
      </c>
      <c r="C31" s="53">
        <v>7</v>
      </c>
      <c r="D31" s="54">
        <v>272800</v>
      </c>
      <c r="E31" s="54">
        <v>3273600</v>
      </c>
      <c r="F31" s="54">
        <v>230700</v>
      </c>
      <c r="G31" s="54">
        <v>3504300</v>
      </c>
      <c r="H31" s="99">
        <v>371100</v>
      </c>
      <c r="I31" s="100">
        <v>4453200</v>
      </c>
      <c r="J31" s="100">
        <v>966200</v>
      </c>
      <c r="K31" s="100">
        <v>5419400</v>
      </c>
      <c r="L31" s="55">
        <v>1915100</v>
      </c>
      <c r="M31" s="11">
        <v>219</v>
      </c>
      <c r="N31" s="54">
        <v>2628</v>
      </c>
      <c r="O31" s="56">
        <v>179</v>
      </c>
      <c r="P31" s="54">
        <v>2148</v>
      </c>
      <c r="Q31" s="55">
        <v>480</v>
      </c>
      <c r="R31" s="64" t="s">
        <v>52</v>
      </c>
    </row>
    <row r="32" spans="1:18" s="2" customFormat="1">
      <c r="A32" s="51" t="s">
        <v>53</v>
      </c>
      <c r="B32" s="52">
        <v>57.8</v>
      </c>
      <c r="C32" s="53">
        <v>9.6999999999999993</v>
      </c>
      <c r="D32" s="54">
        <v>230300</v>
      </c>
      <c r="E32" s="54">
        <v>2763600</v>
      </c>
      <c r="F32" s="54">
        <v>441500</v>
      </c>
      <c r="G32" s="54">
        <v>3205100</v>
      </c>
      <c r="H32" s="99">
        <v>393200</v>
      </c>
      <c r="I32" s="100">
        <v>4718400</v>
      </c>
      <c r="J32" s="100">
        <v>1110700</v>
      </c>
      <c r="K32" s="100">
        <v>5829100</v>
      </c>
      <c r="L32" s="55">
        <v>2624000</v>
      </c>
      <c r="M32" s="11">
        <v>187</v>
      </c>
      <c r="N32" s="54">
        <v>2244</v>
      </c>
      <c r="O32" s="56">
        <v>180</v>
      </c>
      <c r="P32" s="54">
        <v>2160</v>
      </c>
      <c r="Q32" s="55">
        <v>84</v>
      </c>
      <c r="R32" s="64" t="s">
        <v>53</v>
      </c>
    </row>
    <row r="33" spans="1:18" s="2" customFormat="1">
      <c r="A33" s="51" t="s">
        <v>54</v>
      </c>
      <c r="B33" s="52">
        <v>60.5</v>
      </c>
      <c r="C33" s="53">
        <v>11.3</v>
      </c>
      <c r="D33" s="54">
        <v>269500</v>
      </c>
      <c r="E33" s="54">
        <v>3234000</v>
      </c>
      <c r="F33" s="54">
        <v>97200</v>
      </c>
      <c r="G33" s="54">
        <v>3331200</v>
      </c>
      <c r="H33" s="99">
        <v>365100</v>
      </c>
      <c r="I33" s="100">
        <v>4381200</v>
      </c>
      <c r="J33" s="100">
        <v>1007800</v>
      </c>
      <c r="K33" s="100">
        <v>5389000</v>
      </c>
      <c r="L33" s="55">
        <v>2057800</v>
      </c>
      <c r="M33" s="11">
        <v>200</v>
      </c>
      <c r="N33" s="54">
        <v>2400</v>
      </c>
      <c r="O33" s="56">
        <v>183</v>
      </c>
      <c r="P33" s="54">
        <v>2196</v>
      </c>
      <c r="Q33" s="55">
        <v>204</v>
      </c>
      <c r="R33" s="64" t="s">
        <v>54</v>
      </c>
    </row>
    <row r="34" spans="1:18" s="2" customFormat="1">
      <c r="A34" s="51" t="s">
        <v>55</v>
      </c>
      <c r="B34" s="52">
        <v>59.5</v>
      </c>
      <c r="C34" s="53">
        <v>12.4</v>
      </c>
      <c r="D34" s="54">
        <v>228200</v>
      </c>
      <c r="E34" s="54">
        <v>2738400</v>
      </c>
      <c r="F34" s="54">
        <v>291900</v>
      </c>
      <c r="G34" s="54">
        <v>3030300</v>
      </c>
      <c r="H34" s="99">
        <v>350100</v>
      </c>
      <c r="I34" s="100">
        <v>4201200</v>
      </c>
      <c r="J34" s="100">
        <v>862900</v>
      </c>
      <c r="K34" s="100">
        <v>5064100</v>
      </c>
      <c r="L34" s="55">
        <v>2033800</v>
      </c>
      <c r="M34" s="11">
        <v>188</v>
      </c>
      <c r="N34" s="54">
        <v>2256</v>
      </c>
      <c r="O34" s="56">
        <v>182</v>
      </c>
      <c r="P34" s="54">
        <v>2184</v>
      </c>
      <c r="Q34" s="55">
        <v>72</v>
      </c>
      <c r="R34" s="64" t="s">
        <v>55</v>
      </c>
    </row>
    <row r="35" spans="1:18" s="2" customFormat="1">
      <c r="A35" s="66" t="s">
        <v>56</v>
      </c>
      <c r="B35" s="67">
        <v>62</v>
      </c>
      <c r="C35" s="68">
        <v>8.1</v>
      </c>
      <c r="D35" s="69">
        <v>188300</v>
      </c>
      <c r="E35" s="69">
        <v>2259600</v>
      </c>
      <c r="F35" s="69">
        <v>31200</v>
      </c>
      <c r="G35" s="69">
        <v>2290800</v>
      </c>
      <c r="H35" s="102">
        <v>338800</v>
      </c>
      <c r="I35" s="103">
        <v>4065600</v>
      </c>
      <c r="J35" s="103">
        <v>872700</v>
      </c>
      <c r="K35" s="103">
        <v>4938300</v>
      </c>
      <c r="L35" s="72">
        <v>2647500</v>
      </c>
      <c r="M35" s="70">
        <v>183</v>
      </c>
      <c r="N35" s="69">
        <v>2196</v>
      </c>
      <c r="O35" s="71">
        <v>185</v>
      </c>
      <c r="P35" s="69">
        <v>2220</v>
      </c>
      <c r="Q35" s="72">
        <v>-24</v>
      </c>
      <c r="R35" s="73" t="s">
        <v>56</v>
      </c>
    </row>
    <row r="36" spans="1:18" s="2" customFormat="1">
      <c r="A36" s="51" t="s">
        <v>57</v>
      </c>
      <c r="B36" s="52">
        <v>59.2</v>
      </c>
      <c r="C36" s="53">
        <v>7.4</v>
      </c>
      <c r="D36" s="54">
        <v>178800</v>
      </c>
      <c r="E36" s="54">
        <v>2145600</v>
      </c>
      <c r="F36" s="54">
        <v>67500</v>
      </c>
      <c r="G36" s="54">
        <v>2213100</v>
      </c>
      <c r="H36" s="99">
        <v>287600</v>
      </c>
      <c r="I36" s="100">
        <v>3451200</v>
      </c>
      <c r="J36" s="100">
        <v>618400</v>
      </c>
      <c r="K36" s="100">
        <v>4069600</v>
      </c>
      <c r="L36" s="55">
        <v>1856500</v>
      </c>
      <c r="M36" s="11">
        <v>195</v>
      </c>
      <c r="N36" s="54">
        <v>2340</v>
      </c>
      <c r="O36" s="56">
        <v>183</v>
      </c>
      <c r="P36" s="54">
        <v>2196</v>
      </c>
      <c r="Q36" s="55">
        <v>144</v>
      </c>
      <c r="R36" s="64" t="s">
        <v>57</v>
      </c>
    </row>
    <row r="37" spans="1:18" s="2" customFormat="1">
      <c r="A37" s="51" t="s">
        <v>58</v>
      </c>
      <c r="B37" s="52">
        <v>60.6</v>
      </c>
      <c r="C37" s="53">
        <v>8.5</v>
      </c>
      <c r="D37" s="54">
        <v>206100</v>
      </c>
      <c r="E37" s="54">
        <v>2473200</v>
      </c>
      <c r="F37" s="54">
        <v>88800</v>
      </c>
      <c r="G37" s="54">
        <v>2562000</v>
      </c>
      <c r="H37" s="99">
        <v>305400</v>
      </c>
      <c r="I37" s="100">
        <v>3664800</v>
      </c>
      <c r="J37" s="100">
        <v>725400</v>
      </c>
      <c r="K37" s="100">
        <v>4390200</v>
      </c>
      <c r="L37" s="55">
        <v>1828200</v>
      </c>
      <c r="M37" s="11">
        <v>219</v>
      </c>
      <c r="N37" s="54">
        <v>2628</v>
      </c>
      <c r="O37" s="56">
        <v>183</v>
      </c>
      <c r="P37" s="54">
        <v>2196</v>
      </c>
      <c r="Q37" s="55">
        <v>432</v>
      </c>
      <c r="R37" s="64" t="s">
        <v>58</v>
      </c>
    </row>
    <row r="38" spans="1:18" s="2" customFormat="1">
      <c r="A38" s="51" t="s">
        <v>59</v>
      </c>
      <c r="B38" s="52">
        <v>57.1</v>
      </c>
      <c r="C38" s="53">
        <v>8.8000000000000007</v>
      </c>
      <c r="D38" s="54">
        <v>237200</v>
      </c>
      <c r="E38" s="54">
        <v>2846400</v>
      </c>
      <c r="F38" s="54">
        <v>205600</v>
      </c>
      <c r="G38" s="54">
        <v>3052000</v>
      </c>
      <c r="H38" s="99">
        <v>341600</v>
      </c>
      <c r="I38" s="100">
        <v>4099200</v>
      </c>
      <c r="J38" s="100">
        <v>896500</v>
      </c>
      <c r="K38" s="100">
        <v>4995700</v>
      </c>
      <c r="L38" s="55">
        <v>1943700</v>
      </c>
      <c r="M38" s="11">
        <v>237</v>
      </c>
      <c r="N38" s="54">
        <v>2844</v>
      </c>
      <c r="O38" s="56">
        <v>185</v>
      </c>
      <c r="P38" s="54">
        <v>2220</v>
      </c>
      <c r="Q38" s="55">
        <v>624</v>
      </c>
      <c r="R38" s="64" t="s">
        <v>59</v>
      </c>
    </row>
    <row r="39" spans="1:18" s="2" customFormat="1">
      <c r="A39" s="51" t="s">
        <v>60</v>
      </c>
      <c r="B39" s="52">
        <v>58.7</v>
      </c>
      <c r="C39" s="53">
        <v>8.1999999999999993</v>
      </c>
      <c r="D39" s="54">
        <v>220000</v>
      </c>
      <c r="E39" s="54">
        <v>2640000</v>
      </c>
      <c r="F39" s="54">
        <v>107800</v>
      </c>
      <c r="G39" s="54">
        <v>2747800</v>
      </c>
      <c r="H39" s="99">
        <v>349500</v>
      </c>
      <c r="I39" s="100">
        <v>4194000</v>
      </c>
      <c r="J39" s="100">
        <v>900600</v>
      </c>
      <c r="K39" s="100">
        <v>5094600</v>
      </c>
      <c r="L39" s="55">
        <v>2346800</v>
      </c>
      <c r="M39" s="11">
        <v>185</v>
      </c>
      <c r="N39" s="54">
        <v>2220</v>
      </c>
      <c r="O39" s="56">
        <v>186</v>
      </c>
      <c r="P39" s="54">
        <v>2232</v>
      </c>
      <c r="Q39" s="55">
        <v>-12</v>
      </c>
      <c r="R39" s="64" t="s">
        <v>60</v>
      </c>
    </row>
    <row r="40" spans="1:18" s="2" customFormat="1">
      <c r="A40" s="66" t="s">
        <v>61</v>
      </c>
      <c r="B40" s="67">
        <v>60.3</v>
      </c>
      <c r="C40" s="68">
        <v>7.5</v>
      </c>
      <c r="D40" s="69">
        <v>213700</v>
      </c>
      <c r="E40" s="69">
        <v>2564400</v>
      </c>
      <c r="F40" s="69">
        <v>95400</v>
      </c>
      <c r="G40" s="69">
        <v>2659800</v>
      </c>
      <c r="H40" s="102">
        <v>328100</v>
      </c>
      <c r="I40" s="103">
        <v>3937200</v>
      </c>
      <c r="J40" s="103">
        <v>880300</v>
      </c>
      <c r="K40" s="103">
        <v>4817500</v>
      </c>
      <c r="L40" s="72">
        <v>2157700</v>
      </c>
      <c r="M40" s="70">
        <v>200</v>
      </c>
      <c r="N40" s="69">
        <v>2400</v>
      </c>
      <c r="O40" s="71">
        <v>182</v>
      </c>
      <c r="P40" s="69">
        <v>2184</v>
      </c>
      <c r="Q40" s="72">
        <v>216</v>
      </c>
      <c r="R40" s="73" t="s">
        <v>61</v>
      </c>
    </row>
    <row r="41" spans="1:18" s="2" customFormat="1">
      <c r="A41" s="51" t="s">
        <v>62</v>
      </c>
      <c r="B41" s="52">
        <v>63.8</v>
      </c>
      <c r="C41" s="53">
        <v>10.6</v>
      </c>
      <c r="D41" s="54">
        <v>166900</v>
      </c>
      <c r="E41" s="54">
        <v>2002800</v>
      </c>
      <c r="F41" s="54">
        <v>0</v>
      </c>
      <c r="G41" s="54">
        <v>2002800</v>
      </c>
      <c r="H41" s="99">
        <v>330200</v>
      </c>
      <c r="I41" s="100">
        <v>3962400</v>
      </c>
      <c r="J41" s="100">
        <v>1014400</v>
      </c>
      <c r="K41" s="100">
        <v>4976800</v>
      </c>
      <c r="L41" s="55">
        <v>2974000</v>
      </c>
      <c r="M41" s="11">
        <v>204</v>
      </c>
      <c r="N41" s="54">
        <v>2448</v>
      </c>
      <c r="O41" s="56">
        <v>182</v>
      </c>
      <c r="P41" s="54">
        <v>2184</v>
      </c>
      <c r="Q41" s="55">
        <v>264</v>
      </c>
      <c r="R41" s="64" t="s">
        <v>62</v>
      </c>
    </row>
    <row r="42" spans="1:18" s="2" customFormat="1">
      <c r="A42" s="51" t="s">
        <v>63</v>
      </c>
      <c r="B42" s="52">
        <v>62.8</v>
      </c>
      <c r="C42" s="53">
        <v>10.3</v>
      </c>
      <c r="D42" s="54">
        <v>200500</v>
      </c>
      <c r="E42" s="54">
        <v>2406000</v>
      </c>
      <c r="F42" s="54">
        <v>142600</v>
      </c>
      <c r="G42" s="54">
        <v>2548600</v>
      </c>
      <c r="H42" s="99">
        <v>334900</v>
      </c>
      <c r="I42" s="100">
        <v>4018800</v>
      </c>
      <c r="J42" s="100">
        <v>824200</v>
      </c>
      <c r="K42" s="100">
        <v>4843000</v>
      </c>
      <c r="L42" s="55">
        <v>2294400</v>
      </c>
      <c r="M42" s="11">
        <v>208</v>
      </c>
      <c r="N42" s="54">
        <v>2496</v>
      </c>
      <c r="O42" s="56">
        <v>182</v>
      </c>
      <c r="P42" s="54">
        <v>2184</v>
      </c>
      <c r="Q42" s="55">
        <v>312</v>
      </c>
      <c r="R42" s="64" t="s">
        <v>63</v>
      </c>
    </row>
    <row r="43" spans="1:18" s="2" customFormat="1">
      <c r="A43" s="51" t="s">
        <v>64</v>
      </c>
      <c r="B43" s="52">
        <v>58.5</v>
      </c>
      <c r="C43" s="53">
        <v>6.9</v>
      </c>
      <c r="D43" s="54">
        <v>243900</v>
      </c>
      <c r="E43" s="54">
        <v>2926800</v>
      </c>
      <c r="F43" s="54">
        <v>20700</v>
      </c>
      <c r="G43" s="54">
        <v>2947500</v>
      </c>
      <c r="H43" s="99">
        <v>320900</v>
      </c>
      <c r="I43" s="100">
        <v>3850800</v>
      </c>
      <c r="J43" s="100">
        <v>770600</v>
      </c>
      <c r="K43" s="100">
        <v>4621400</v>
      </c>
      <c r="L43" s="55">
        <v>1673900</v>
      </c>
      <c r="M43" s="11">
        <v>192</v>
      </c>
      <c r="N43" s="54">
        <v>2304</v>
      </c>
      <c r="O43" s="56">
        <v>183</v>
      </c>
      <c r="P43" s="54">
        <v>2196</v>
      </c>
      <c r="Q43" s="55">
        <v>108</v>
      </c>
      <c r="R43" s="64" t="s">
        <v>64</v>
      </c>
    </row>
    <row r="44" spans="1:18" s="2" customFormat="1">
      <c r="A44" s="51" t="s">
        <v>65</v>
      </c>
      <c r="B44" s="52">
        <v>61</v>
      </c>
      <c r="C44" s="53">
        <v>10.4</v>
      </c>
      <c r="D44" s="54">
        <v>192600</v>
      </c>
      <c r="E44" s="54">
        <v>2311200</v>
      </c>
      <c r="F44" s="54">
        <v>0</v>
      </c>
      <c r="G44" s="54">
        <v>2311200</v>
      </c>
      <c r="H44" s="99">
        <v>312800</v>
      </c>
      <c r="I44" s="100">
        <v>3753600</v>
      </c>
      <c r="J44" s="100">
        <v>672000</v>
      </c>
      <c r="K44" s="100">
        <v>4425600</v>
      </c>
      <c r="L44" s="55">
        <v>2114400</v>
      </c>
      <c r="M44" s="11">
        <v>187</v>
      </c>
      <c r="N44" s="54">
        <v>2244</v>
      </c>
      <c r="O44" s="56">
        <v>180</v>
      </c>
      <c r="P44" s="54">
        <v>2160</v>
      </c>
      <c r="Q44" s="55">
        <v>84</v>
      </c>
      <c r="R44" s="64" t="s">
        <v>65</v>
      </c>
    </row>
    <row r="45" spans="1:18" s="2" customFormat="1">
      <c r="A45" s="66" t="s">
        <v>66</v>
      </c>
      <c r="B45" s="67">
        <v>61.7</v>
      </c>
      <c r="C45" s="68">
        <v>10.8</v>
      </c>
      <c r="D45" s="69">
        <v>207700</v>
      </c>
      <c r="E45" s="69">
        <v>2492400</v>
      </c>
      <c r="F45" s="69">
        <v>170100</v>
      </c>
      <c r="G45" s="69">
        <v>2662500</v>
      </c>
      <c r="H45" s="102">
        <v>339100</v>
      </c>
      <c r="I45" s="103">
        <v>4069200</v>
      </c>
      <c r="J45" s="103">
        <v>877200</v>
      </c>
      <c r="K45" s="103">
        <v>4946400</v>
      </c>
      <c r="L45" s="72">
        <v>2283900</v>
      </c>
      <c r="M45" s="70">
        <v>207</v>
      </c>
      <c r="N45" s="104">
        <v>2484</v>
      </c>
      <c r="O45" s="71">
        <v>184</v>
      </c>
      <c r="P45" s="69">
        <v>2208</v>
      </c>
      <c r="Q45" s="72">
        <v>276</v>
      </c>
      <c r="R45" s="73" t="s">
        <v>66</v>
      </c>
    </row>
    <row r="46" spans="1:18" s="2" customFormat="1">
      <c r="A46" s="51" t="s">
        <v>67</v>
      </c>
      <c r="B46" s="52">
        <v>63.5</v>
      </c>
      <c r="C46" s="53">
        <v>9.6</v>
      </c>
      <c r="D46" s="54">
        <v>177500</v>
      </c>
      <c r="E46" s="54">
        <v>2130000</v>
      </c>
      <c r="F46" s="54">
        <v>0</v>
      </c>
      <c r="G46" s="54">
        <v>2130000</v>
      </c>
      <c r="H46" s="99">
        <v>308300</v>
      </c>
      <c r="I46" s="100">
        <v>3699600</v>
      </c>
      <c r="J46" s="100">
        <v>726500</v>
      </c>
      <c r="K46" s="100">
        <v>4426100</v>
      </c>
      <c r="L46" s="55">
        <v>2296100</v>
      </c>
      <c r="M46" s="11">
        <v>176</v>
      </c>
      <c r="N46" s="105">
        <v>2112</v>
      </c>
      <c r="O46" s="56">
        <v>183</v>
      </c>
      <c r="P46" s="54">
        <v>2196</v>
      </c>
      <c r="Q46" s="55">
        <v>-84</v>
      </c>
      <c r="R46" s="64" t="s">
        <v>67</v>
      </c>
    </row>
    <row r="47" spans="1:18" s="2" customFormat="1">
      <c r="A47" s="51" t="s">
        <v>68</v>
      </c>
      <c r="B47" s="52">
        <v>59.1</v>
      </c>
      <c r="C47" s="53">
        <v>11.9</v>
      </c>
      <c r="D47" s="54">
        <v>195000</v>
      </c>
      <c r="E47" s="54">
        <v>2340000</v>
      </c>
      <c r="F47" s="54">
        <v>128900</v>
      </c>
      <c r="G47" s="54">
        <v>2468900</v>
      </c>
      <c r="H47" s="99">
        <v>313900</v>
      </c>
      <c r="I47" s="100">
        <v>3766800</v>
      </c>
      <c r="J47" s="100">
        <v>693900</v>
      </c>
      <c r="K47" s="100">
        <v>4460700</v>
      </c>
      <c r="L47" s="55">
        <v>1991800</v>
      </c>
      <c r="M47" s="11">
        <v>204</v>
      </c>
      <c r="N47" s="105">
        <v>2448</v>
      </c>
      <c r="O47" s="56">
        <v>186</v>
      </c>
      <c r="P47" s="54">
        <v>2232</v>
      </c>
      <c r="Q47" s="55">
        <v>216</v>
      </c>
      <c r="R47" s="64" t="s">
        <v>68</v>
      </c>
    </row>
    <row r="48" spans="1:18" s="2" customFormat="1">
      <c r="A48" s="51" t="s">
        <v>69</v>
      </c>
      <c r="B48" s="52">
        <v>60.8</v>
      </c>
      <c r="C48" s="53">
        <v>10.3</v>
      </c>
      <c r="D48" s="54">
        <v>209300</v>
      </c>
      <c r="E48" s="54">
        <v>2511600</v>
      </c>
      <c r="F48" s="54">
        <v>111200</v>
      </c>
      <c r="G48" s="54">
        <v>2622800</v>
      </c>
      <c r="H48" s="99">
        <v>318200</v>
      </c>
      <c r="I48" s="100">
        <v>3818400</v>
      </c>
      <c r="J48" s="100">
        <v>739800</v>
      </c>
      <c r="K48" s="100">
        <v>4558200</v>
      </c>
      <c r="L48" s="55">
        <v>1935400</v>
      </c>
      <c r="M48" s="11">
        <v>195</v>
      </c>
      <c r="N48" s="105">
        <v>2340</v>
      </c>
      <c r="O48" s="56">
        <v>185</v>
      </c>
      <c r="P48" s="54">
        <v>2220</v>
      </c>
      <c r="Q48" s="55">
        <v>120</v>
      </c>
      <c r="R48" s="64" t="s">
        <v>69</v>
      </c>
    </row>
    <row r="49" spans="1:18" s="2" customFormat="1">
      <c r="A49" s="51" t="s">
        <v>70</v>
      </c>
      <c r="B49" s="52">
        <v>60.7</v>
      </c>
      <c r="C49" s="53">
        <v>8</v>
      </c>
      <c r="D49" s="54">
        <v>189500</v>
      </c>
      <c r="E49" s="54">
        <v>2274000</v>
      </c>
      <c r="F49" s="54">
        <v>71100</v>
      </c>
      <c r="G49" s="54">
        <v>2345100</v>
      </c>
      <c r="H49" s="99">
        <v>311800</v>
      </c>
      <c r="I49" s="100">
        <v>3741600</v>
      </c>
      <c r="J49" s="100">
        <v>736000</v>
      </c>
      <c r="K49" s="100">
        <v>4477600</v>
      </c>
      <c r="L49" s="55">
        <v>2132500</v>
      </c>
      <c r="M49" s="11">
        <v>215</v>
      </c>
      <c r="N49" s="105">
        <v>2580</v>
      </c>
      <c r="O49" s="56">
        <v>182</v>
      </c>
      <c r="P49" s="54">
        <v>2184</v>
      </c>
      <c r="Q49" s="55">
        <v>396</v>
      </c>
      <c r="R49" s="64" t="s">
        <v>70</v>
      </c>
    </row>
    <row r="50" spans="1:18" s="2" customFormat="1">
      <c r="A50" s="66" t="s">
        <v>71</v>
      </c>
      <c r="B50" s="67">
        <v>64.7</v>
      </c>
      <c r="C50" s="68">
        <v>12.3</v>
      </c>
      <c r="D50" s="69">
        <v>172600</v>
      </c>
      <c r="E50" s="69">
        <v>2071200</v>
      </c>
      <c r="F50" s="69">
        <v>34900</v>
      </c>
      <c r="G50" s="69">
        <v>2106100</v>
      </c>
      <c r="H50" s="102">
        <v>292300</v>
      </c>
      <c r="I50" s="103">
        <v>3507600</v>
      </c>
      <c r="J50" s="103">
        <v>686600</v>
      </c>
      <c r="K50" s="103">
        <v>4194200</v>
      </c>
      <c r="L50" s="72">
        <v>2088100</v>
      </c>
      <c r="M50" s="70">
        <v>189</v>
      </c>
      <c r="N50" s="69">
        <v>2268</v>
      </c>
      <c r="O50" s="71">
        <v>185</v>
      </c>
      <c r="P50" s="69">
        <v>2220</v>
      </c>
      <c r="Q50" s="72">
        <v>48</v>
      </c>
      <c r="R50" s="73" t="s">
        <v>71</v>
      </c>
    </row>
    <row r="51" spans="1:18" s="2" customFormat="1">
      <c r="A51" s="51" t="s">
        <v>72</v>
      </c>
      <c r="B51" s="52">
        <v>65.599999999999994</v>
      </c>
      <c r="C51" s="53">
        <v>9.6999999999999993</v>
      </c>
      <c r="D51" s="54">
        <v>174500</v>
      </c>
      <c r="E51" s="54">
        <v>2094000</v>
      </c>
      <c r="F51" s="54">
        <v>173800</v>
      </c>
      <c r="G51" s="54">
        <v>2267800</v>
      </c>
      <c r="H51" s="99">
        <v>315000</v>
      </c>
      <c r="I51" s="100">
        <v>3780000</v>
      </c>
      <c r="J51" s="100">
        <v>704700</v>
      </c>
      <c r="K51" s="100">
        <v>4484700</v>
      </c>
      <c r="L51" s="55">
        <v>2216900</v>
      </c>
      <c r="M51" s="11">
        <v>193</v>
      </c>
      <c r="N51" s="54">
        <v>2316</v>
      </c>
      <c r="O51" s="106">
        <v>186</v>
      </c>
      <c r="P51" s="54">
        <v>2232</v>
      </c>
      <c r="Q51" s="55">
        <v>84</v>
      </c>
      <c r="R51" s="64" t="s">
        <v>72</v>
      </c>
    </row>
    <row r="52" spans="1:18" s="2" customFormat="1">
      <c r="A52" s="116" t="s">
        <v>73</v>
      </c>
      <c r="B52" s="108">
        <v>60.2</v>
      </c>
      <c r="C52" s="109">
        <v>12</v>
      </c>
      <c r="D52" s="110">
        <v>187600</v>
      </c>
      <c r="E52" s="110">
        <v>2251200</v>
      </c>
      <c r="F52" s="110">
        <v>84600</v>
      </c>
      <c r="G52" s="110">
        <v>2335800</v>
      </c>
      <c r="H52" s="111">
        <v>281200</v>
      </c>
      <c r="I52" s="112">
        <v>3374400</v>
      </c>
      <c r="J52" s="112">
        <v>554900</v>
      </c>
      <c r="K52" s="112">
        <v>3929300</v>
      </c>
      <c r="L52" s="113">
        <v>1593500</v>
      </c>
      <c r="M52" s="114">
        <v>200</v>
      </c>
      <c r="N52" s="110">
        <v>2400</v>
      </c>
      <c r="O52" s="115">
        <v>183</v>
      </c>
      <c r="P52" s="110">
        <v>2196</v>
      </c>
      <c r="Q52" s="113">
        <v>204</v>
      </c>
      <c r="R52" s="116" t="s">
        <v>73</v>
      </c>
    </row>
    <row r="53" spans="1:18" s="2" customFormat="1">
      <c r="A53" s="126" t="s">
        <v>78</v>
      </c>
      <c r="B53" s="52">
        <v>59</v>
      </c>
      <c r="C53" s="53">
        <v>9.9</v>
      </c>
      <c r="D53" s="54">
        <v>239300</v>
      </c>
      <c r="E53" s="54">
        <v>2871600</v>
      </c>
      <c r="F53" s="54">
        <v>226000</v>
      </c>
      <c r="G53" s="127">
        <v>3097600</v>
      </c>
      <c r="H53" s="54">
        <v>370300</v>
      </c>
      <c r="I53" s="54">
        <v>4443600</v>
      </c>
      <c r="J53" s="54">
        <v>1033400.0000000001</v>
      </c>
      <c r="K53" s="127">
        <v>5477000</v>
      </c>
      <c r="L53" s="130">
        <v>2379400</v>
      </c>
      <c r="M53" s="131">
        <v>194</v>
      </c>
      <c r="N53" s="125">
        <v>2328</v>
      </c>
      <c r="O53" s="131">
        <v>181</v>
      </c>
      <c r="P53" s="125">
        <v>2172</v>
      </c>
      <c r="Q53" s="130">
        <v>156</v>
      </c>
      <c r="R53" s="132" t="s">
        <v>78</v>
      </c>
    </row>
    <row r="54" spans="1:18" s="2" customFormat="1">
      <c r="A54" s="146" t="s">
        <v>79</v>
      </c>
      <c r="B54" s="108">
        <v>60.261702127659561</v>
      </c>
      <c r="C54" s="109">
        <v>10.236170212765957</v>
      </c>
      <c r="D54" s="110">
        <v>220600</v>
      </c>
      <c r="E54" s="110">
        <v>2646700</v>
      </c>
      <c r="F54" s="110">
        <v>123700</v>
      </c>
      <c r="G54" s="128">
        <v>2770300</v>
      </c>
      <c r="H54" s="110">
        <v>336600</v>
      </c>
      <c r="I54" s="110">
        <v>4038600</v>
      </c>
      <c r="J54" s="110">
        <v>857600</v>
      </c>
      <c r="K54" s="128">
        <v>4896200</v>
      </c>
      <c r="L54" s="113">
        <v>2125900</v>
      </c>
      <c r="M54" s="114">
        <v>195.02127659574469</v>
      </c>
      <c r="N54" s="110">
        <v>2340.255319148936</v>
      </c>
      <c r="O54" s="114">
        <v>183.2340425531915</v>
      </c>
      <c r="P54" s="110">
        <v>2198.8085106382978</v>
      </c>
      <c r="Q54" s="113">
        <v>141.44680851063822</v>
      </c>
      <c r="R54" s="133" t="s">
        <v>79</v>
      </c>
    </row>
    <row r="55" spans="1:18" s="2" customFormat="1">
      <c r="A55" s="151" t="s">
        <v>80</v>
      </c>
      <c r="B55" s="152"/>
      <c r="C55" s="152"/>
      <c r="D55" s="152"/>
      <c r="E55" s="152"/>
      <c r="F55" s="152"/>
      <c r="G55" s="152"/>
      <c r="H55" s="152"/>
      <c r="I55" s="152"/>
      <c r="J55" s="151"/>
      <c r="K55" s="152"/>
      <c r="L55" s="152"/>
      <c r="M55" s="152"/>
      <c r="N55" s="152"/>
      <c r="O55" s="152"/>
      <c r="P55" s="152"/>
      <c r="Q55" s="152"/>
      <c r="R55" s="152"/>
    </row>
  </sheetData>
  <mergeCells count="10">
    <mergeCell ref="A55:I55"/>
    <mergeCell ref="J55:R55"/>
    <mergeCell ref="B1:G1"/>
    <mergeCell ref="B2:C2"/>
    <mergeCell ref="M2:N2"/>
    <mergeCell ref="B3:G3"/>
    <mergeCell ref="H3:I3"/>
    <mergeCell ref="L3:L4"/>
    <mergeCell ref="M3:N3"/>
    <mergeCell ref="O3:P3"/>
  </mergeCells>
  <phoneticPr fontId="3"/>
  <printOptions horizontalCentered="1" verticalCentered="1"/>
  <pageMargins left="0.78740157480314965" right="0.39370078740157483" top="0.39370078740157483" bottom="0.39370078740157483" header="0" footer="0"/>
  <pageSetup paperSize="9" scale="79" fitToWidth="3" orientation="landscape" r:id="rId1"/>
  <headerFooter alignWithMargins="0"/>
  <colBreaks count="1" manualBreakCount="1">
    <brk id="9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topLeftCell="A18" zoomScaleNormal="100" zoomScaleSheetLayoutView="100" workbookViewId="0">
      <selection activeCell="P33" sqref="P33"/>
    </sheetView>
  </sheetViews>
  <sheetFormatPr defaultRowHeight="13.5"/>
  <cols>
    <col min="1" max="1" width="7.125" style="1" customWidth="1"/>
    <col min="2" max="2" width="7.5" style="1" customWidth="1"/>
    <col min="3" max="3" width="3.5" style="1" customWidth="1"/>
    <col min="4" max="4" width="7.125" style="1" customWidth="1"/>
    <col min="5" max="5" width="3.5" style="1" customWidth="1"/>
    <col min="6" max="6" width="7.5" style="1" bestFit="1" customWidth="1"/>
    <col min="7" max="7" width="3.5" style="1" customWidth="1"/>
    <col min="8" max="8" width="7.5" style="1" customWidth="1"/>
    <col min="9" max="9" width="7.125" style="1" customWidth="1"/>
    <col min="10" max="10" width="7.5" style="1" bestFit="1" customWidth="1"/>
    <col min="11" max="11" width="6.5" style="1" bestFit="1" customWidth="1"/>
    <col min="12" max="12" width="3.5" style="1" customWidth="1"/>
    <col min="13" max="13" width="7.5" style="1" bestFit="1" customWidth="1"/>
    <col min="14" max="14" width="3.5" style="1" customWidth="1"/>
    <col min="15" max="16384" width="9" style="1"/>
  </cols>
  <sheetData>
    <row r="1" spans="1:14" s="2" customFormat="1">
      <c r="A1" s="168" t="s">
        <v>83</v>
      </c>
      <c r="B1" s="168"/>
      <c r="C1" s="168"/>
      <c r="D1" s="168"/>
      <c r="E1" s="169" t="s">
        <v>92</v>
      </c>
      <c r="F1" s="170"/>
      <c r="G1" s="3"/>
      <c r="H1" s="3"/>
      <c r="I1" s="3"/>
      <c r="J1" s="3"/>
      <c r="K1" s="3"/>
      <c r="L1" s="3"/>
      <c r="M1" s="3"/>
      <c r="N1" s="3"/>
    </row>
    <row r="2" spans="1:14" s="2" customFormat="1">
      <c r="A2" s="10"/>
      <c r="B2" s="154" t="s">
        <v>20</v>
      </c>
      <c r="C2" s="155"/>
      <c r="D2" s="155"/>
      <c r="E2" s="155"/>
      <c r="F2" s="155"/>
      <c r="G2" s="171"/>
      <c r="H2" s="172" t="s">
        <v>87</v>
      </c>
      <c r="I2" s="155"/>
      <c r="J2" s="171"/>
      <c r="K2" s="155" t="s">
        <v>0</v>
      </c>
      <c r="L2" s="155"/>
      <c r="M2" s="155"/>
      <c r="N2" s="171"/>
    </row>
    <row r="3" spans="1:14" s="2" customFormat="1">
      <c r="A3" s="13"/>
      <c r="B3" s="17" t="s">
        <v>25</v>
      </c>
      <c r="C3" s="18" t="s">
        <v>3</v>
      </c>
      <c r="D3" s="19" t="s">
        <v>21</v>
      </c>
      <c r="E3" s="20" t="s">
        <v>3</v>
      </c>
      <c r="F3" s="142" t="s">
        <v>23</v>
      </c>
      <c r="G3" s="21" t="s">
        <v>3</v>
      </c>
      <c r="H3" s="17" t="s">
        <v>25</v>
      </c>
      <c r="I3" s="22" t="s">
        <v>21</v>
      </c>
      <c r="J3" s="143" t="s">
        <v>23</v>
      </c>
      <c r="K3" s="18" t="s">
        <v>4</v>
      </c>
      <c r="L3" s="18" t="s">
        <v>3</v>
      </c>
      <c r="M3" s="4" t="s">
        <v>5</v>
      </c>
      <c r="N3" s="21" t="s">
        <v>3</v>
      </c>
    </row>
    <row r="4" spans="1:14" s="2" customFormat="1">
      <c r="A4" s="17" t="s">
        <v>74</v>
      </c>
      <c r="B4" s="17" t="s">
        <v>26</v>
      </c>
      <c r="C4" s="18" t="s">
        <v>12</v>
      </c>
      <c r="D4" s="30" t="s">
        <v>22</v>
      </c>
      <c r="E4" s="21" t="s">
        <v>12</v>
      </c>
      <c r="F4" s="142" t="s">
        <v>84</v>
      </c>
      <c r="G4" s="21" t="s">
        <v>12</v>
      </c>
      <c r="H4" s="17" t="s">
        <v>26</v>
      </c>
      <c r="I4" s="29" t="s">
        <v>22</v>
      </c>
      <c r="J4" s="143" t="s">
        <v>85</v>
      </c>
      <c r="K4" s="142" t="s">
        <v>86</v>
      </c>
      <c r="L4" s="18" t="s">
        <v>12</v>
      </c>
      <c r="M4" s="144" t="s">
        <v>77</v>
      </c>
      <c r="N4" s="21" t="s">
        <v>12</v>
      </c>
    </row>
    <row r="5" spans="1:14" s="2" customFormat="1">
      <c r="A5" s="41"/>
      <c r="B5" s="42" t="s">
        <v>19</v>
      </c>
      <c r="C5" s="43"/>
      <c r="D5" s="42" t="s">
        <v>14</v>
      </c>
      <c r="E5" s="44"/>
      <c r="F5" s="43" t="s">
        <v>16</v>
      </c>
      <c r="G5" s="44"/>
      <c r="H5" s="42" t="s">
        <v>19</v>
      </c>
      <c r="I5" s="45" t="s">
        <v>14</v>
      </c>
      <c r="J5" s="44" t="s">
        <v>16</v>
      </c>
      <c r="K5" s="43" t="s">
        <v>16</v>
      </c>
      <c r="L5" s="46"/>
      <c r="M5" s="47"/>
      <c r="N5" s="48"/>
    </row>
    <row r="6" spans="1:14" s="2" customFormat="1" ht="12" customHeight="1">
      <c r="A6" s="51" t="s">
        <v>27</v>
      </c>
      <c r="B6" s="58">
        <v>231.97</v>
      </c>
      <c r="C6" s="12">
        <v>37</v>
      </c>
      <c r="D6" s="23">
        <v>2088</v>
      </c>
      <c r="E6" s="59">
        <v>5</v>
      </c>
      <c r="F6" s="54">
        <v>1110.9674329501916</v>
      </c>
      <c r="G6" s="59">
        <v>28</v>
      </c>
      <c r="H6" s="60">
        <v>457.05</v>
      </c>
      <c r="I6" s="61">
        <v>2196</v>
      </c>
      <c r="J6" s="62">
        <v>2081.2841530054643</v>
      </c>
      <c r="K6" s="54">
        <v>970.31672005527275</v>
      </c>
      <c r="L6" s="12">
        <v>17</v>
      </c>
      <c r="M6" s="63">
        <v>0.53378940657665919</v>
      </c>
      <c r="N6" s="59">
        <v>21</v>
      </c>
    </row>
    <row r="7" spans="1:14" s="2" customFormat="1">
      <c r="A7" s="51" t="s">
        <v>28</v>
      </c>
      <c r="B7" s="65">
        <v>219.79</v>
      </c>
      <c r="C7" s="3">
        <v>43</v>
      </c>
      <c r="D7" s="23">
        <v>2280</v>
      </c>
      <c r="E7" s="59">
        <v>18</v>
      </c>
      <c r="F7" s="54">
        <v>963.99122807017545</v>
      </c>
      <c r="G7" s="59">
        <v>43</v>
      </c>
      <c r="H7" s="60">
        <v>406</v>
      </c>
      <c r="I7" s="61">
        <v>2184</v>
      </c>
      <c r="J7" s="62">
        <v>1858.9743589743589</v>
      </c>
      <c r="K7" s="54">
        <v>894.98313090418344</v>
      </c>
      <c r="L7" s="12">
        <v>13</v>
      </c>
      <c r="M7" s="63">
        <v>0.51856079854809445</v>
      </c>
      <c r="N7" s="59">
        <v>26</v>
      </c>
    </row>
    <row r="8" spans="1:14" s="2" customFormat="1">
      <c r="A8" s="51" t="s">
        <v>29</v>
      </c>
      <c r="B8" s="65">
        <v>258.68</v>
      </c>
      <c r="C8" s="3">
        <v>29</v>
      </c>
      <c r="D8" s="23">
        <v>2508</v>
      </c>
      <c r="E8" s="59">
        <v>38</v>
      </c>
      <c r="F8" s="54">
        <v>1031.4194577352473</v>
      </c>
      <c r="G8" s="59">
        <v>34</v>
      </c>
      <c r="H8" s="60">
        <v>414.86</v>
      </c>
      <c r="I8" s="61">
        <v>2220</v>
      </c>
      <c r="J8" s="62">
        <v>1868.7387387387387</v>
      </c>
      <c r="K8" s="54">
        <v>837.31928100349137</v>
      </c>
      <c r="L8" s="12">
        <v>7</v>
      </c>
      <c r="M8" s="63">
        <v>0.55193347060990428</v>
      </c>
      <c r="N8" s="59">
        <v>15</v>
      </c>
    </row>
    <row r="9" spans="1:14" s="2" customFormat="1">
      <c r="A9" s="51" t="s">
        <v>30</v>
      </c>
      <c r="B9" s="65">
        <v>232.11</v>
      </c>
      <c r="C9" s="3">
        <v>36</v>
      </c>
      <c r="D9" s="23">
        <v>2040</v>
      </c>
      <c r="E9" s="59">
        <v>4</v>
      </c>
      <c r="F9" s="54">
        <v>1137.7941176470588</v>
      </c>
      <c r="G9" s="59">
        <v>25</v>
      </c>
      <c r="H9" s="60">
        <v>500.63</v>
      </c>
      <c r="I9" s="61">
        <v>2196</v>
      </c>
      <c r="J9" s="62">
        <v>2279.7358834244078</v>
      </c>
      <c r="K9" s="54">
        <v>1141.941765777349</v>
      </c>
      <c r="L9" s="12">
        <v>34</v>
      </c>
      <c r="M9" s="63">
        <v>0.49909032266403158</v>
      </c>
      <c r="N9" s="59">
        <v>34</v>
      </c>
    </row>
    <row r="10" spans="1:14" s="2" customFormat="1">
      <c r="A10" s="66" t="s">
        <v>31</v>
      </c>
      <c r="B10" s="65">
        <v>215.93</v>
      </c>
      <c r="C10" s="3">
        <v>44</v>
      </c>
      <c r="D10" s="23">
        <v>2124</v>
      </c>
      <c r="E10" s="59">
        <v>7</v>
      </c>
      <c r="F10" s="54">
        <v>1016.6195856873823</v>
      </c>
      <c r="G10" s="59">
        <v>37</v>
      </c>
      <c r="H10" s="60">
        <v>403.26</v>
      </c>
      <c r="I10" s="61">
        <v>2160</v>
      </c>
      <c r="J10" s="62">
        <v>1866.9444444444443</v>
      </c>
      <c r="K10" s="54">
        <v>850.32485875706209</v>
      </c>
      <c r="L10" s="12">
        <v>9</v>
      </c>
      <c r="M10" s="63">
        <v>0.54453660295708617</v>
      </c>
      <c r="N10" s="59">
        <v>17</v>
      </c>
    </row>
    <row r="11" spans="1:14" s="2" customFormat="1">
      <c r="A11" s="51" t="s">
        <v>32</v>
      </c>
      <c r="B11" s="77">
        <v>264.8</v>
      </c>
      <c r="C11" s="78">
        <v>25</v>
      </c>
      <c r="D11" s="79">
        <v>2268</v>
      </c>
      <c r="E11" s="80">
        <v>16</v>
      </c>
      <c r="F11" s="75">
        <v>1167.5485008818341</v>
      </c>
      <c r="G11" s="80">
        <v>23</v>
      </c>
      <c r="H11" s="81">
        <v>421.28</v>
      </c>
      <c r="I11" s="82">
        <v>2232</v>
      </c>
      <c r="J11" s="83">
        <v>1887.4551971326164</v>
      </c>
      <c r="K11" s="75">
        <v>719.90669625078226</v>
      </c>
      <c r="L11" s="84">
        <v>1</v>
      </c>
      <c r="M11" s="85">
        <v>0.61858342526781573</v>
      </c>
      <c r="N11" s="80">
        <v>4</v>
      </c>
    </row>
    <row r="12" spans="1:14" s="2" customFormat="1">
      <c r="A12" s="51" t="s">
        <v>33</v>
      </c>
      <c r="B12" s="65">
        <v>250.2</v>
      </c>
      <c r="C12" s="3">
        <v>32</v>
      </c>
      <c r="D12" s="23">
        <v>1992</v>
      </c>
      <c r="E12" s="59">
        <v>2</v>
      </c>
      <c r="F12" s="54">
        <v>1256.0240963855422</v>
      </c>
      <c r="G12" s="59">
        <v>18</v>
      </c>
      <c r="H12" s="60">
        <v>459.6</v>
      </c>
      <c r="I12" s="61">
        <v>2196</v>
      </c>
      <c r="J12" s="62">
        <v>2092.8961748633878</v>
      </c>
      <c r="K12" s="54">
        <v>836.87207847784566</v>
      </c>
      <c r="L12" s="12">
        <v>6</v>
      </c>
      <c r="M12" s="63">
        <v>0.60013683978734789</v>
      </c>
      <c r="N12" s="59">
        <v>8</v>
      </c>
    </row>
    <row r="13" spans="1:14" s="2" customFormat="1">
      <c r="A13" s="51" t="s">
        <v>34</v>
      </c>
      <c r="B13" s="65">
        <v>264.07</v>
      </c>
      <c r="C13" s="3">
        <v>27</v>
      </c>
      <c r="D13" s="23">
        <v>1980</v>
      </c>
      <c r="E13" s="59">
        <v>1</v>
      </c>
      <c r="F13" s="54">
        <v>1333.6868686868686</v>
      </c>
      <c r="G13" s="59">
        <v>11</v>
      </c>
      <c r="H13" s="60">
        <v>552.48</v>
      </c>
      <c r="I13" s="61">
        <v>2148</v>
      </c>
      <c r="J13" s="62">
        <v>2572.0670391061453</v>
      </c>
      <c r="K13" s="54">
        <v>1238.3801704192767</v>
      </c>
      <c r="L13" s="12">
        <v>43</v>
      </c>
      <c r="M13" s="63">
        <v>0.51852725780831765</v>
      </c>
      <c r="N13" s="59">
        <v>27</v>
      </c>
    </row>
    <row r="14" spans="1:14" s="2" customFormat="1">
      <c r="A14" s="51" t="s">
        <v>35</v>
      </c>
      <c r="B14" s="65">
        <v>292.32</v>
      </c>
      <c r="C14" s="3">
        <v>19</v>
      </c>
      <c r="D14" s="23">
        <v>2328</v>
      </c>
      <c r="E14" s="59">
        <v>24</v>
      </c>
      <c r="F14" s="54">
        <v>1255.6701030927834</v>
      </c>
      <c r="G14" s="59">
        <v>19</v>
      </c>
      <c r="H14" s="60">
        <v>526.14</v>
      </c>
      <c r="I14" s="61">
        <v>2220</v>
      </c>
      <c r="J14" s="62">
        <v>2370</v>
      </c>
      <c r="K14" s="54">
        <v>1114.3298969072166</v>
      </c>
      <c r="L14" s="12">
        <v>31</v>
      </c>
      <c r="M14" s="63">
        <v>0.52981860889990862</v>
      </c>
      <c r="N14" s="59">
        <v>23</v>
      </c>
    </row>
    <row r="15" spans="1:14" s="2" customFormat="1">
      <c r="A15" s="51" t="s">
        <v>36</v>
      </c>
      <c r="B15" s="86">
        <v>314.12</v>
      </c>
      <c r="C15" s="87">
        <v>12</v>
      </c>
      <c r="D15" s="88">
        <v>2292</v>
      </c>
      <c r="E15" s="89">
        <v>19</v>
      </c>
      <c r="F15" s="69">
        <v>1370.5061082024433</v>
      </c>
      <c r="G15" s="89">
        <v>8</v>
      </c>
      <c r="H15" s="90">
        <v>504.96</v>
      </c>
      <c r="I15" s="91">
        <v>2244</v>
      </c>
      <c r="J15" s="92">
        <v>2250.2673796791446</v>
      </c>
      <c r="K15" s="69">
        <v>879.76127147670127</v>
      </c>
      <c r="L15" s="93">
        <v>10</v>
      </c>
      <c r="M15" s="94">
        <v>0.60904145017551536</v>
      </c>
      <c r="N15" s="89">
        <v>5</v>
      </c>
    </row>
    <row r="16" spans="1:14" s="2" customFormat="1">
      <c r="A16" s="95" t="s">
        <v>37</v>
      </c>
      <c r="B16" s="65">
        <v>339.57</v>
      </c>
      <c r="C16" s="3">
        <v>5</v>
      </c>
      <c r="D16" s="23">
        <v>2508</v>
      </c>
      <c r="E16" s="59">
        <v>38</v>
      </c>
      <c r="F16" s="54">
        <v>1353.9473684210527</v>
      </c>
      <c r="G16" s="59">
        <v>9</v>
      </c>
      <c r="H16" s="60">
        <v>525.70000000000005</v>
      </c>
      <c r="I16" s="61">
        <v>2220</v>
      </c>
      <c r="J16" s="62">
        <v>2368.0180180180182</v>
      </c>
      <c r="K16" s="54">
        <v>1014.0706495969655</v>
      </c>
      <c r="L16" s="12">
        <v>23</v>
      </c>
      <c r="M16" s="63">
        <v>0.57176396383769013</v>
      </c>
      <c r="N16" s="59">
        <v>12</v>
      </c>
    </row>
    <row r="17" spans="1:14" s="2" customFormat="1">
      <c r="A17" s="51" t="s">
        <v>38</v>
      </c>
      <c r="B17" s="65">
        <v>344.68999999999994</v>
      </c>
      <c r="C17" s="3">
        <v>4</v>
      </c>
      <c r="D17" s="23">
        <v>2196</v>
      </c>
      <c r="E17" s="59">
        <v>10</v>
      </c>
      <c r="F17" s="54">
        <v>1569.6265938069214</v>
      </c>
      <c r="G17" s="59">
        <v>3</v>
      </c>
      <c r="H17" s="60">
        <v>539</v>
      </c>
      <c r="I17" s="61">
        <v>2196</v>
      </c>
      <c r="J17" s="62">
        <v>2454.462659380692</v>
      </c>
      <c r="K17" s="54">
        <v>884.83606557377061</v>
      </c>
      <c r="L17" s="12">
        <v>11</v>
      </c>
      <c r="M17" s="63">
        <v>0.63949907235621517</v>
      </c>
      <c r="N17" s="59">
        <v>2</v>
      </c>
    </row>
    <row r="18" spans="1:14" s="2" customFormat="1">
      <c r="A18" s="51" t="s">
        <v>39</v>
      </c>
      <c r="B18" s="65">
        <v>393.04</v>
      </c>
      <c r="C18" s="3">
        <v>2</v>
      </c>
      <c r="D18" s="23">
        <v>2340</v>
      </c>
      <c r="E18" s="59">
        <v>25</v>
      </c>
      <c r="F18" s="54">
        <v>1679.6581196581196</v>
      </c>
      <c r="G18" s="59">
        <v>1</v>
      </c>
      <c r="H18" s="60">
        <v>692.19</v>
      </c>
      <c r="I18" s="61">
        <v>2064</v>
      </c>
      <c r="J18" s="62">
        <v>3353.6337209302324</v>
      </c>
      <c r="K18" s="54">
        <v>1673.9756012721127</v>
      </c>
      <c r="L18" s="12">
        <v>47</v>
      </c>
      <c r="M18" s="63">
        <v>0.50084721810115129</v>
      </c>
      <c r="N18" s="59">
        <v>32</v>
      </c>
    </row>
    <row r="19" spans="1:14" s="2" customFormat="1">
      <c r="A19" s="51" t="s">
        <v>40</v>
      </c>
      <c r="B19" s="65">
        <v>410.63</v>
      </c>
      <c r="C19" s="3">
        <v>1</v>
      </c>
      <c r="D19" s="23">
        <v>2484</v>
      </c>
      <c r="E19" s="59">
        <v>35</v>
      </c>
      <c r="F19" s="54">
        <v>1653.0998389694041</v>
      </c>
      <c r="G19" s="59">
        <v>2</v>
      </c>
      <c r="H19" s="60">
        <v>600.24</v>
      </c>
      <c r="I19" s="61">
        <v>2160</v>
      </c>
      <c r="J19" s="62">
        <v>2778.8888888888887</v>
      </c>
      <c r="K19" s="54">
        <v>1125.7890499194846</v>
      </c>
      <c r="L19" s="12">
        <v>32</v>
      </c>
      <c r="M19" s="63">
        <v>0.59487799083265247</v>
      </c>
      <c r="N19" s="59">
        <v>9</v>
      </c>
    </row>
    <row r="20" spans="1:14" s="2" customFormat="1">
      <c r="A20" s="66" t="s">
        <v>41</v>
      </c>
      <c r="B20" s="65">
        <v>264.45</v>
      </c>
      <c r="C20" s="3">
        <v>26</v>
      </c>
      <c r="D20" s="23">
        <v>2304</v>
      </c>
      <c r="E20" s="59">
        <v>20</v>
      </c>
      <c r="F20" s="54">
        <v>1147.7864583333333</v>
      </c>
      <c r="G20" s="59">
        <v>24</v>
      </c>
      <c r="H20" s="60">
        <v>446.7</v>
      </c>
      <c r="I20" s="61">
        <v>2196</v>
      </c>
      <c r="J20" s="62">
        <v>2034.1530054644809</v>
      </c>
      <c r="K20" s="54">
        <v>886.36654713114763</v>
      </c>
      <c r="L20" s="12">
        <v>12</v>
      </c>
      <c r="M20" s="63">
        <v>0.56425768132975151</v>
      </c>
      <c r="N20" s="59">
        <v>14</v>
      </c>
    </row>
    <row r="21" spans="1:14" s="2" customFormat="1">
      <c r="A21" s="51" t="s">
        <v>42</v>
      </c>
      <c r="B21" s="77">
        <v>297.14</v>
      </c>
      <c r="C21" s="78">
        <v>17</v>
      </c>
      <c r="D21" s="79">
        <v>2148</v>
      </c>
      <c r="E21" s="80">
        <v>8</v>
      </c>
      <c r="F21" s="75">
        <v>1383.3333333333333</v>
      </c>
      <c r="G21" s="80">
        <v>7</v>
      </c>
      <c r="H21" s="81">
        <v>484.46</v>
      </c>
      <c r="I21" s="82">
        <v>2196</v>
      </c>
      <c r="J21" s="83">
        <v>2206.1020036429873</v>
      </c>
      <c r="K21" s="75">
        <v>822.768670309654</v>
      </c>
      <c r="L21" s="84">
        <v>4</v>
      </c>
      <c r="M21" s="85">
        <v>0.62704867274904008</v>
      </c>
      <c r="N21" s="80">
        <v>3</v>
      </c>
    </row>
    <row r="22" spans="1:14" s="2" customFormat="1">
      <c r="A22" s="51" t="s">
        <v>43</v>
      </c>
      <c r="B22" s="65">
        <v>322.56</v>
      </c>
      <c r="C22" s="3">
        <v>10</v>
      </c>
      <c r="D22" s="23">
        <v>2172</v>
      </c>
      <c r="E22" s="59">
        <v>9</v>
      </c>
      <c r="F22" s="54">
        <v>1485.0828729281768</v>
      </c>
      <c r="G22" s="59">
        <v>4</v>
      </c>
      <c r="H22" s="60">
        <v>494.62</v>
      </c>
      <c r="I22" s="61">
        <v>2208</v>
      </c>
      <c r="J22" s="62">
        <v>2240.126811594203</v>
      </c>
      <c r="K22" s="54">
        <v>755.04393866602618</v>
      </c>
      <c r="L22" s="12">
        <v>2</v>
      </c>
      <c r="M22" s="63">
        <v>0.66294589451001051</v>
      </c>
      <c r="N22" s="59">
        <v>1</v>
      </c>
    </row>
    <row r="23" spans="1:14" s="2" customFormat="1">
      <c r="A23" s="51" t="s">
        <v>44</v>
      </c>
      <c r="B23" s="65">
        <v>326.7</v>
      </c>
      <c r="C23" s="3">
        <v>8</v>
      </c>
      <c r="D23" s="23">
        <v>2508</v>
      </c>
      <c r="E23" s="59">
        <v>38</v>
      </c>
      <c r="F23" s="54">
        <v>1302.6315789473683</v>
      </c>
      <c r="G23" s="59">
        <v>15</v>
      </c>
      <c r="H23" s="60">
        <v>476.76</v>
      </c>
      <c r="I23" s="61">
        <v>2220</v>
      </c>
      <c r="J23" s="62">
        <v>2147.5675675675675</v>
      </c>
      <c r="K23" s="54">
        <v>844.93598862019917</v>
      </c>
      <c r="L23" s="12">
        <v>8</v>
      </c>
      <c r="M23" s="63">
        <v>0.60656139467722914</v>
      </c>
      <c r="N23" s="59">
        <v>7</v>
      </c>
    </row>
    <row r="24" spans="1:14" s="2" customFormat="1">
      <c r="A24" s="51" t="s">
        <v>45</v>
      </c>
      <c r="B24" s="65">
        <v>325.39</v>
      </c>
      <c r="C24" s="101">
        <v>9</v>
      </c>
      <c r="D24" s="23">
        <v>2448</v>
      </c>
      <c r="E24" s="59">
        <v>32</v>
      </c>
      <c r="F24" s="11">
        <v>1329.2075163398692</v>
      </c>
      <c r="G24" s="59">
        <v>13</v>
      </c>
      <c r="H24" s="60">
        <v>508.35</v>
      </c>
      <c r="I24" s="61">
        <v>2208</v>
      </c>
      <c r="J24" s="62">
        <v>2302.3097826086955</v>
      </c>
      <c r="K24" s="11">
        <v>973.10226626882627</v>
      </c>
      <c r="L24" s="59">
        <v>18</v>
      </c>
      <c r="M24" s="63">
        <v>0.57733651934266383</v>
      </c>
      <c r="N24" s="59">
        <v>11</v>
      </c>
    </row>
    <row r="25" spans="1:14" s="2" customFormat="1">
      <c r="A25" s="66" t="s">
        <v>46</v>
      </c>
      <c r="B25" s="86">
        <v>224.75</v>
      </c>
      <c r="C25" s="87">
        <v>41</v>
      </c>
      <c r="D25" s="88">
        <v>2028</v>
      </c>
      <c r="E25" s="89">
        <v>3</v>
      </c>
      <c r="F25" s="69">
        <v>1108.2347140039449</v>
      </c>
      <c r="G25" s="89">
        <v>30</v>
      </c>
      <c r="H25" s="90">
        <v>497.99</v>
      </c>
      <c r="I25" s="91">
        <v>2184</v>
      </c>
      <c r="J25" s="92">
        <v>2280.1739926739929</v>
      </c>
      <c r="K25" s="69">
        <v>1171.939278670048</v>
      </c>
      <c r="L25" s="93">
        <v>36</v>
      </c>
      <c r="M25" s="94">
        <v>0.48603076675929546</v>
      </c>
      <c r="N25" s="89">
        <v>40</v>
      </c>
    </row>
    <row r="26" spans="1:14" s="2" customFormat="1">
      <c r="A26" s="51" t="s">
        <v>47</v>
      </c>
      <c r="B26" s="65">
        <v>300.93</v>
      </c>
      <c r="C26" s="3">
        <v>16</v>
      </c>
      <c r="D26" s="23">
        <v>2568</v>
      </c>
      <c r="E26" s="59">
        <v>43</v>
      </c>
      <c r="F26" s="54">
        <v>1171.8457943925234</v>
      </c>
      <c r="G26" s="59">
        <v>22</v>
      </c>
      <c r="H26" s="60">
        <v>485.49</v>
      </c>
      <c r="I26" s="61">
        <v>2244</v>
      </c>
      <c r="J26" s="62">
        <v>2163.5026737967914</v>
      </c>
      <c r="K26" s="54">
        <v>991.65687940426801</v>
      </c>
      <c r="L26" s="12">
        <v>21</v>
      </c>
      <c r="M26" s="63">
        <v>0.54164286856924393</v>
      </c>
      <c r="N26" s="59">
        <v>20</v>
      </c>
    </row>
    <row r="27" spans="1:14" s="2" customFormat="1">
      <c r="A27" s="51" t="s">
        <v>48</v>
      </c>
      <c r="B27" s="65">
        <v>287.23</v>
      </c>
      <c r="C27" s="3">
        <v>20</v>
      </c>
      <c r="D27" s="23">
        <v>2532</v>
      </c>
      <c r="E27" s="59">
        <v>42</v>
      </c>
      <c r="F27" s="54">
        <v>1134.3996840442337</v>
      </c>
      <c r="G27" s="59">
        <v>26</v>
      </c>
      <c r="H27" s="60">
        <v>522.27</v>
      </c>
      <c r="I27" s="61">
        <v>2244</v>
      </c>
      <c r="J27" s="62">
        <v>2327.4064171122996</v>
      </c>
      <c r="K27" s="54">
        <v>1193.0067330680658</v>
      </c>
      <c r="L27" s="12">
        <v>40</v>
      </c>
      <c r="M27" s="63">
        <v>0.48740936507845756</v>
      </c>
      <c r="N27" s="59">
        <v>38</v>
      </c>
    </row>
    <row r="28" spans="1:14" s="2" customFormat="1">
      <c r="A28" s="51" t="s">
        <v>49</v>
      </c>
      <c r="B28" s="65">
        <v>328.36</v>
      </c>
      <c r="C28" s="3">
        <v>7</v>
      </c>
      <c r="D28" s="23">
        <v>2520</v>
      </c>
      <c r="E28" s="59">
        <v>41</v>
      </c>
      <c r="F28" s="54">
        <v>1303.015873015873</v>
      </c>
      <c r="G28" s="59">
        <v>14</v>
      </c>
      <c r="H28" s="60">
        <v>595.48</v>
      </c>
      <c r="I28" s="61">
        <v>2208</v>
      </c>
      <c r="J28" s="62">
        <v>2696.9202898550725</v>
      </c>
      <c r="K28" s="54">
        <v>1393.9044168391995</v>
      </c>
      <c r="L28" s="12">
        <v>45</v>
      </c>
      <c r="M28" s="63">
        <v>0.48314956801555847</v>
      </c>
      <c r="N28" s="59">
        <v>41</v>
      </c>
    </row>
    <row r="29" spans="1:14" s="2" customFormat="1">
      <c r="A29" s="51" t="s">
        <v>50</v>
      </c>
      <c r="B29" s="65">
        <v>270.35000000000002</v>
      </c>
      <c r="C29" s="3">
        <v>22</v>
      </c>
      <c r="D29" s="23">
        <v>2304</v>
      </c>
      <c r="E29" s="59">
        <v>20</v>
      </c>
      <c r="F29" s="54">
        <v>1173.3940972222222</v>
      </c>
      <c r="G29" s="59">
        <v>21</v>
      </c>
      <c r="H29" s="60">
        <v>537.97</v>
      </c>
      <c r="I29" s="61">
        <v>2244</v>
      </c>
      <c r="J29" s="62">
        <v>2397.3707664884137</v>
      </c>
      <c r="K29" s="54">
        <v>1223.9766692661915</v>
      </c>
      <c r="L29" s="12">
        <v>42</v>
      </c>
      <c r="M29" s="63">
        <v>0.48945040693099362</v>
      </c>
      <c r="N29" s="59">
        <v>36</v>
      </c>
    </row>
    <row r="30" spans="1:14" s="2" customFormat="1">
      <c r="A30" s="66" t="s">
        <v>51</v>
      </c>
      <c r="B30" s="65">
        <v>306.27999999999997</v>
      </c>
      <c r="C30" s="3">
        <v>13</v>
      </c>
      <c r="D30" s="23">
        <v>2436</v>
      </c>
      <c r="E30" s="59">
        <v>31</v>
      </c>
      <c r="F30" s="54">
        <v>1257.3070607553366</v>
      </c>
      <c r="G30" s="59">
        <v>17</v>
      </c>
      <c r="H30" s="60">
        <v>523.51</v>
      </c>
      <c r="I30" s="61">
        <v>2208</v>
      </c>
      <c r="J30" s="62">
        <v>2370.9692028985505</v>
      </c>
      <c r="K30" s="54">
        <v>1113.6621421432139</v>
      </c>
      <c r="L30" s="12">
        <v>30</v>
      </c>
      <c r="M30" s="63">
        <v>0.53029244716390966</v>
      </c>
      <c r="N30" s="59">
        <v>22</v>
      </c>
    </row>
    <row r="31" spans="1:14" s="2" customFormat="1">
      <c r="A31" s="51" t="s">
        <v>52</v>
      </c>
      <c r="B31" s="77">
        <v>350.43</v>
      </c>
      <c r="C31" s="78">
        <v>3</v>
      </c>
      <c r="D31" s="79">
        <v>2628</v>
      </c>
      <c r="E31" s="80">
        <v>45</v>
      </c>
      <c r="F31" s="75">
        <v>1333.447488584475</v>
      </c>
      <c r="G31" s="80">
        <v>12</v>
      </c>
      <c r="H31" s="81">
        <v>541.94000000000005</v>
      </c>
      <c r="I31" s="82">
        <v>2148</v>
      </c>
      <c r="J31" s="83">
        <v>2522.9981378026073</v>
      </c>
      <c r="K31" s="75">
        <v>1189.5506492181323</v>
      </c>
      <c r="L31" s="84">
        <v>39</v>
      </c>
      <c r="M31" s="85">
        <v>0.52851703241677161</v>
      </c>
      <c r="N31" s="80">
        <v>25</v>
      </c>
    </row>
    <row r="32" spans="1:14" s="2" customFormat="1">
      <c r="A32" s="51" t="s">
        <v>53</v>
      </c>
      <c r="B32" s="65">
        <v>320.51</v>
      </c>
      <c r="C32" s="3">
        <v>11</v>
      </c>
      <c r="D32" s="23">
        <v>2244</v>
      </c>
      <c r="E32" s="59">
        <v>13</v>
      </c>
      <c r="F32" s="54">
        <v>1428.2976827094474</v>
      </c>
      <c r="G32" s="59">
        <v>5</v>
      </c>
      <c r="H32" s="60">
        <v>582.91</v>
      </c>
      <c r="I32" s="61">
        <v>2160</v>
      </c>
      <c r="J32" s="62">
        <v>2698.6574074074074</v>
      </c>
      <c r="K32" s="54">
        <v>1270.35972469796</v>
      </c>
      <c r="L32" s="12">
        <v>44</v>
      </c>
      <c r="M32" s="63">
        <v>0.52926232088185254</v>
      </c>
      <c r="N32" s="59">
        <v>24</v>
      </c>
    </row>
    <row r="33" spans="1:14" s="2" customFormat="1">
      <c r="A33" s="51" t="s">
        <v>54</v>
      </c>
      <c r="B33" s="65">
        <v>333.12</v>
      </c>
      <c r="C33" s="3">
        <v>6</v>
      </c>
      <c r="D33" s="23">
        <v>2400</v>
      </c>
      <c r="E33" s="59">
        <v>28</v>
      </c>
      <c r="F33" s="54">
        <v>1388</v>
      </c>
      <c r="G33" s="59">
        <v>6</v>
      </c>
      <c r="H33" s="60">
        <v>538.9</v>
      </c>
      <c r="I33" s="61">
        <v>2196</v>
      </c>
      <c r="J33" s="62">
        <v>2454.0072859744992</v>
      </c>
      <c r="K33" s="54">
        <v>1066.0072859744992</v>
      </c>
      <c r="L33" s="12">
        <v>28</v>
      </c>
      <c r="M33" s="63">
        <v>0.56560549267025417</v>
      </c>
      <c r="N33" s="59">
        <v>13</v>
      </c>
    </row>
    <row r="34" spans="1:14" s="2" customFormat="1">
      <c r="A34" s="51" t="s">
        <v>55</v>
      </c>
      <c r="B34" s="65">
        <v>303.02999999999997</v>
      </c>
      <c r="C34" s="3">
        <v>15</v>
      </c>
      <c r="D34" s="23">
        <v>2256</v>
      </c>
      <c r="E34" s="59">
        <v>15</v>
      </c>
      <c r="F34" s="54">
        <v>1343.2180851063829</v>
      </c>
      <c r="G34" s="59">
        <v>10</v>
      </c>
      <c r="H34" s="60">
        <v>506.41</v>
      </c>
      <c r="I34" s="61">
        <v>2184</v>
      </c>
      <c r="J34" s="62">
        <v>2318.7271062271061</v>
      </c>
      <c r="K34" s="54">
        <v>975.50902112072322</v>
      </c>
      <c r="L34" s="12">
        <v>19</v>
      </c>
      <c r="M34" s="63">
        <v>0.57929114706904294</v>
      </c>
      <c r="N34" s="59">
        <v>10</v>
      </c>
    </row>
    <row r="35" spans="1:14" s="2" customFormat="1">
      <c r="A35" s="66" t="s">
        <v>56</v>
      </c>
      <c r="B35" s="86">
        <v>229.08</v>
      </c>
      <c r="C35" s="87">
        <v>39</v>
      </c>
      <c r="D35" s="88">
        <v>2196</v>
      </c>
      <c r="E35" s="89">
        <v>10</v>
      </c>
      <c r="F35" s="69">
        <v>1043.1693989071039</v>
      </c>
      <c r="G35" s="89">
        <v>33</v>
      </c>
      <c r="H35" s="90">
        <v>493.83</v>
      </c>
      <c r="I35" s="91">
        <v>2220</v>
      </c>
      <c r="J35" s="92">
        <v>2224.4594594594596</v>
      </c>
      <c r="K35" s="69">
        <v>1181.2900605523557</v>
      </c>
      <c r="L35" s="93">
        <v>38</v>
      </c>
      <c r="M35" s="94">
        <v>0.46895410679257443</v>
      </c>
      <c r="N35" s="89">
        <v>44</v>
      </c>
    </row>
    <row r="36" spans="1:14" s="2" customFormat="1">
      <c r="A36" s="51" t="s">
        <v>57</v>
      </c>
      <c r="B36" s="65">
        <v>221.31</v>
      </c>
      <c r="C36" s="3">
        <v>42</v>
      </c>
      <c r="D36" s="23">
        <v>2340</v>
      </c>
      <c r="E36" s="59">
        <v>25</v>
      </c>
      <c r="F36" s="54">
        <v>945.76923076923072</v>
      </c>
      <c r="G36" s="59">
        <v>44</v>
      </c>
      <c r="H36" s="60">
        <v>406.96</v>
      </c>
      <c r="I36" s="61">
        <v>2196</v>
      </c>
      <c r="J36" s="62">
        <v>1853.1876138433515</v>
      </c>
      <c r="K36" s="54">
        <v>907.41838307412081</v>
      </c>
      <c r="L36" s="12">
        <v>14</v>
      </c>
      <c r="M36" s="63">
        <v>0.51034726527649665</v>
      </c>
      <c r="N36" s="59">
        <v>28</v>
      </c>
    </row>
    <row r="37" spans="1:14" s="2" customFormat="1">
      <c r="A37" s="51" t="s">
        <v>58</v>
      </c>
      <c r="B37" s="65">
        <v>256.2</v>
      </c>
      <c r="C37" s="3">
        <v>30</v>
      </c>
      <c r="D37" s="23">
        <v>2628</v>
      </c>
      <c r="E37" s="59">
        <v>45</v>
      </c>
      <c r="F37" s="54">
        <v>974.8858447488584</v>
      </c>
      <c r="G37" s="59">
        <v>41</v>
      </c>
      <c r="H37" s="60">
        <v>439.02</v>
      </c>
      <c r="I37" s="61">
        <v>2196</v>
      </c>
      <c r="J37" s="62">
        <v>1999.1803278688524</v>
      </c>
      <c r="K37" s="54">
        <v>1024.2944831199939</v>
      </c>
      <c r="L37" s="12">
        <v>25</v>
      </c>
      <c r="M37" s="63">
        <v>0.4876427759711387</v>
      </c>
      <c r="N37" s="59">
        <v>37</v>
      </c>
    </row>
    <row r="38" spans="1:14" s="2" customFormat="1">
      <c r="A38" s="51" t="s">
        <v>59</v>
      </c>
      <c r="B38" s="65">
        <v>305.2</v>
      </c>
      <c r="C38" s="3">
        <v>14</v>
      </c>
      <c r="D38" s="23">
        <v>2844</v>
      </c>
      <c r="E38" s="59">
        <v>47</v>
      </c>
      <c r="F38" s="54">
        <v>1073.1364275668072</v>
      </c>
      <c r="G38" s="59">
        <v>31</v>
      </c>
      <c r="H38" s="60">
        <v>499.57</v>
      </c>
      <c r="I38" s="61">
        <v>2220</v>
      </c>
      <c r="J38" s="62">
        <v>2250.3153153153153</v>
      </c>
      <c r="K38" s="54">
        <v>1177.178887748508</v>
      </c>
      <c r="L38" s="12">
        <v>37</v>
      </c>
      <c r="M38" s="63">
        <v>0.47688269295560426</v>
      </c>
      <c r="N38" s="59">
        <v>43</v>
      </c>
    </row>
    <row r="39" spans="1:14" s="2" customFormat="1">
      <c r="A39" s="51" t="s">
        <v>60</v>
      </c>
      <c r="B39" s="65">
        <v>274.77999999999997</v>
      </c>
      <c r="C39" s="3">
        <v>21</v>
      </c>
      <c r="D39" s="23">
        <v>2220</v>
      </c>
      <c r="E39" s="59">
        <v>12</v>
      </c>
      <c r="F39" s="54">
        <v>1237.7477477477478</v>
      </c>
      <c r="G39" s="59">
        <v>20</v>
      </c>
      <c r="H39" s="60">
        <v>509.46</v>
      </c>
      <c r="I39" s="61">
        <v>2232</v>
      </c>
      <c r="J39" s="62">
        <v>2282.5268817204301</v>
      </c>
      <c r="K39" s="54">
        <v>1044.7791339726823</v>
      </c>
      <c r="L39" s="12">
        <v>27</v>
      </c>
      <c r="M39" s="63">
        <v>0.54227083048187752</v>
      </c>
      <c r="N39" s="59">
        <v>19</v>
      </c>
    </row>
    <row r="40" spans="1:14" s="2" customFormat="1">
      <c r="A40" s="66" t="s">
        <v>61</v>
      </c>
      <c r="B40" s="65">
        <v>265.98</v>
      </c>
      <c r="C40" s="3">
        <v>24</v>
      </c>
      <c r="D40" s="23">
        <v>2400</v>
      </c>
      <c r="E40" s="59">
        <v>28</v>
      </c>
      <c r="F40" s="54">
        <v>1108.25</v>
      </c>
      <c r="G40" s="59">
        <v>29</v>
      </c>
      <c r="H40" s="60">
        <v>481.75</v>
      </c>
      <c r="I40" s="61">
        <v>2184</v>
      </c>
      <c r="J40" s="62">
        <v>2205.8150183150183</v>
      </c>
      <c r="K40" s="54">
        <v>1097.5650183150183</v>
      </c>
      <c r="L40" s="12">
        <v>29</v>
      </c>
      <c r="M40" s="63">
        <v>0.50242200311364815</v>
      </c>
      <c r="N40" s="59">
        <v>31</v>
      </c>
    </row>
    <row r="41" spans="1:14" s="2" customFormat="1">
      <c r="A41" s="51" t="s">
        <v>62</v>
      </c>
      <c r="B41" s="77">
        <v>200.28</v>
      </c>
      <c r="C41" s="78">
        <v>47</v>
      </c>
      <c r="D41" s="79">
        <v>2448</v>
      </c>
      <c r="E41" s="80">
        <v>32</v>
      </c>
      <c r="F41" s="75">
        <v>818.13725490196077</v>
      </c>
      <c r="G41" s="80">
        <v>47</v>
      </c>
      <c r="H41" s="81">
        <v>497.68</v>
      </c>
      <c r="I41" s="82">
        <v>2184</v>
      </c>
      <c r="J41" s="83">
        <v>2278.7545787545787</v>
      </c>
      <c r="K41" s="75">
        <v>1460.617323852618</v>
      </c>
      <c r="L41" s="84">
        <v>46</v>
      </c>
      <c r="M41" s="85">
        <v>0.35902824399330541</v>
      </c>
      <c r="N41" s="80">
        <v>47</v>
      </c>
    </row>
    <row r="42" spans="1:14" s="2" customFormat="1">
      <c r="A42" s="51" t="s">
        <v>63</v>
      </c>
      <c r="B42" s="65">
        <v>254.86</v>
      </c>
      <c r="C42" s="3">
        <v>31</v>
      </c>
      <c r="D42" s="23">
        <v>2496</v>
      </c>
      <c r="E42" s="59">
        <v>37</v>
      </c>
      <c r="F42" s="54">
        <v>1021.0737179487179</v>
      </c>
      <c r="G42" s="59">
        <v>36</v>
      </c>
      <c r="H42" s="60">
        <v>484.3</v>
      </c>
      <c r="I42" s="61">
        <v>2184</v>
      </c>
      <c r="J42" s="62">
        <v>2217.4908424908426</v>
      </c>
      <c r="K42" s="54">
        <v>1196.4171245421248</v>
      </c>
      <c r="L42" s="12">
        <v>41</v>
      </c>
      <c r="M42" s="63">
        <v>0.46046355564732599</v>
      </c>
      <c r="N42" s="59">
        <v>45</v>
      </c>
    </row>
    <row r="43" spans="1:14" s="2" customFormat="1">
      <c r="A43" s="51" t="s">
        <v>64</v>
      </c>
      <c r="B43" s="65">
        <v>294.75</v>
      </c>
      <c r="C43" s="3">
        <v>18</v>
      </c>
      <c r="D43" s="23">
        <v>2304</v>
      </c>
      <c r="E43" s="59">
        <v>20</v>
      </c>
      <c r="F43" s="54">
        <v>1279.296875</v>
      </c>
      <c r="G43" s="59">
        <v>16</v>
      </c>
      <c r="H43" s="60">
        <v>462.14</v>
      </c>
      <c r="I43" s="61">
        <v>2196</v>
      </c>
      <c r="J43" s="62">
        <v>2104.462659380692</v>
      </c>
      <c r="K43" s="54">
        <v>825.165784380692</v>
      </c>
      <c r="L43" s="12">
        <v>5</v>
      </c>
      <c r="M43" s="63">
        <v>0.60789716049249154</v>
      </c>
      <c r="N43" s="59">
        <v>6</v>
      </c>
    </row>
    <row r="44" spans="1:14" s="2" customFormat="1">
      <c r="A44" s="51" t="s">
        <v>65</v>
      </c>
      <c r="B44" s="65">
        <v>231.12</v>
      </c>
      <c r="C44" s="3">
        <v>38</v>
      </c>
      <c r="D44" s="23">
        <v>2244</v>
      </c>
      <c r="E44" s="59">
        <v>13</v>
      </c>
      <c r="F44" s="54">
        <v>1029.9465240641712</v>
      </c>
      <c r="G44" s="59">
        <v>35</v>
      </c>
      <c r="H44" s="60">
        <v>442.56</v>
      </c>
      <c r="I44" s="61">
        <v>2160</v>
      </c>
      <c r="J44" s="62">
        <v>2048.8888888888887</v>
      </c>
      <c r="K44" s="54">
        <v>1018.9423648247175</v>
      </c>
      <c r="L44" s="12">
        <v>24</v>
      </c>
      <c r="M44" s="63">
        <v>0.50268539677752389</v>
      </c>
      <c r="N44" s="59">
        <v>30</v>
      </c>
    </row>
    <row r="45" spans="1:14" s="2" customFormat="1">
      <c r="A45" s="66" t="s">
        <v>66</v>
      </c>
      <c r="B45" s="86">
        <v>266.25</v>
      </c>
      <c r="C45" s="87">
        <v>23</v>
      </c>
      <c r="D45" s="88">
        <v>2484</v>
      </c>
      <c r="E45" s="89">
        <v>35</v>
      </c>
      <c r="F45" s="69">
        <v>1071.8599033816424</v>
      </c>
      <c r="G45" s="89">
        <v>32</v>
      </c>
      <c r="H45" s="90">
        <v>494.64</v>
      </c>
      <c r="I45" s="91">
        <v>2208</v>
      </c>
      <c r="J45" s="92">
        <v>2240.217391304348</v>
      </c>
      <c r="K45" s="69">
        <v>1168.3574879227056</v>
      </c>
      <c r="L45" s="93">
        <v>35</v>
      </c>
      <c r="M45" s="94">
        <v>0.47846245080597327</v>
      </c>
      <c r="N45" s="89">
        <v>42</v>
      </c>
    </row>
    <row r="46" spans="1:14" s="2" customFormat="1">
      <c r="A46" s="51" t="s">
        <v>67</v>
      </c>
      <c r="B46" s="65">
        <v>213</v>
      </c>
      <c r="C46" s="3">
        <v>45</v>
      </c>
      <c r="D46" s="23">
        <v>2112</v>
      </c>
      <c r="E46" s="59">
        <v>6</v>
      </c>
      <c r="F46" s="54">
        <v>1008.5227272727273</v>
      </c>
      <c r="G46" s="59">
        <v>39</v>
      </c>
      <c r="H46" s="60">
        <v>442.61</v>
      </c>
      <c r="I46" s="61">
        <v>2196</v>
      </c>
      <c r="J46" s="62">
        <v>2015.5282331511839</v>
      </c>
      <c r="K46" s="54">
        <v>1007.0055058784567</v>
      </c>
      <c r="L46" s="12">
        <v>22</v>
      </c>
      <c r="M46" s="63">
        <v>0.50037638306656174</v>
      </c>
      <c r="N46" s="59">
        <v>33</v>
      </c>
    </row>
    <row r="47" spans="1:14" s="2" customFormat="1">
      <c r="A47" s="51" t="s">
        <v>68</v>
      </c>
      <c r="B47" s="65">
        <v>246.89</v>
      </c>
      <c r="C47" s="3">
        <v>33</v>
      </c>
      <c r="D47" s="23">
        <v>2448</v>
      </c>
      <c r="E47" s="59">
        <v>32</v>
      </c>
      <c r="F47" s="54">
        <v>1008.5375816993464</v>
      </c>
      <c r="G47" s="59">
        <v>38</v>
      </c>
      <c r="H47" s="60">
        <v>446.07</v>
      </c>
      <c r="I47" s="61">
        <v>2232</v>
      </c>
      <c r="J47" s="62">
        <v>1998.5215053763441</v>
      </c>
      <c r="K47" s="54">
        <v>989.98392367699762</v>
      </c>
      <c r="L47" s="12">
        <v>20</v>
      </c>
      <c r="M47" s="63">
        <v>0.50464184597774819</v>
      </c>
      <c r="N47" s="59">
        <v>29</v>
      </c>
    </row>
    <row r="48" spans="1:14" s="2" customFormat="1">
      <c r="A48" s="51" t="s">
        <v>69</v>
      </c>
      <c r="B48" s="65">
        <v>262.27999999999997</v>
      </c>
      <c r="C48" s="3">
        <v>28</v>
      </c>
      <c r="D48" s="23">
        <v>2340</v>
      </c>
      <c r="E48" s="59">
        <v>25</v>
      </c>
      <c r="F48" s="54">
        <v>1120.8547008547009</v>
      </c>
      <c r="G48" s="59">
        <v>27</v>
      </c>
      <c r="H48" s="60">
        <v>455.82</v>
      </c>
      <c r="I48" s="61">
        <v>2220</v>
      </c>
      <c r="J48" s="62">
        <v>2053.2432432432433</v>
      </c>
      <c r="K48" s="54">
        <v>932.38854238854242</v>
      </c>
      <c r="L48" s="12">
        <v>15</v>
      </c>
      <c r="M48" s="63">
        <v>0.54589474702677288</v>
      </c>
      <c r="N48" s="59">
        <v>16</v>
      </c>
    </row>
    <row r="49" spans="1:14" s="2" customFormat="1">
      <c r="A49" s="51" t="s">
        <v>70</v>
      </c>
      <c r="B49" s="65">
        <v>234.51</v>
      </c>
      <c r="C49" s="3">
        <v>34</v>
      </c>
      <c r="D49" s="23">
        <v>2580</v>
      </c>
      <c r="E49" s="59">
        <v>44</v>
      </c>
      <c r="F49" s="54">
        <v>908.95348837209303</v>
      </c>
      <c r="G49" s="59">
        <v>46</v>
      </c>
      <c r="H49" s="60">
        <v>447.76</v>
      </c>
      <c r="I49" s="61">
        <v>2184</v>
      </c>
      <c r="J49" s="62">
        <v>2050.1831501831502</v>
      </c>
      <c r="K49" s="54">
        <v>1141.2296618110572</v>
      </c>
      <c r="L49" s="12">
        <v>33</v>
      </c>
      <c r="M49" s="63">
        <v>0.44335233576126742</v>
      </c>
      <c r="N49" s="59">
        <v>46</v>
      </c>
    </row>
    <row r="50" spans="1:14" s="2" customFormat="1">
      <c r="A50" s="66" t="s">
        <v>71</v>
      </c>
      <c r="B50" s="86">
        <v>210.61</v>
      </c>
      <c r="C50" s="87">
        <v>46</v>
      </c>
      <c r="D50" s="88">
        <v>2268</v>
      </c>
      <c r="E50" s="89">
        <v>16</v>
      </c>
      <c r="F50" s="69">
        <v>928.61552028218694</v>
      </c>
      <c r="G50" s="89">
        <v>45</v>
      </c>
      <c r="H50" s="90">
        <v>419.42</v>
      </c>
      <c r="I50" s="91">
        <v>2220</v>
      </c>
      <c r="J50" s="92">
        <v>1889.2792792792793</v>
      </c>
      <c r="K50" s="69">
        <v>960.66375899709237</v>
      </c>
      <c r="L50" s="93">
        <v>16</v>
      </c>
      <c r="M50" s="94">
        <v>0.49151839564790784</v>
      </c>
      <c r="N50" s="89">
        <v>35</v>
      </c>
    </row>
    <row r="51" spans="1:14" s="2" customFormat="1">
      <c r="A51" s="51" t="s">
        <v>72</v>
      </c>
      <c r="B51" s="65">
        <v>226.78</v>
      </c>
      <c r="C51" s="3">
        <v>40</v>
      </c>
      <c r="D51" s="23">
        <v>2316</v>
      </c>
      <c r="E51" s="59">
        <v>23</v>
      </c>
      <c r="F51" s="54">
        <v>979.1882556131261</v>
      </c>
      <c r="G51" s="59">
        <v>40</v>
      </c>
      <c r="H51" s="60">
        <v>448.47</v>
      </c>
      <c r="I51" s="61">
        <v>2232</v>
      </c>
      <c r="J51" s="62">
        <v>2009.2741935483871</v>
      </c>
      <c r="K51" s="54">
        <v>1030.085937935261</v>
      </c>
      <c r="L51" s="12">
        <v>26</v>
      </c>
      <c r="M51" s="63">
        <v>0.48733431144301681</v>
      </c>
      <c r="N51" s="59">
        <v>39</v>
      </c>
    </row>
    <row r="52" spans="1:14" s="2" customFormat="1">
      <c r="A52" s="107" t="s">
        <v>73</v>
      </c>
      <c r="B52" s="117">
        <v>233.58</v>
      </c>
      <c r="C52" s="49">
        <v>35</v>
      </c>
      <c r="D52" s="50">
        <v>2400</v>
      </c>
      <c r="E52" s="48">
        <v>28</v>
      </c>
      <c r="F52" s="110">
        <v>973.25</v>
      </c>
      <c r="G52" s="48">
        <v>42</v>
      </c>
      <c r="H52" s="118">
        <v>392.93</v>
      </c>
      <c r="I52" s="119">
        <v>2196</v>
      </c>
      <c r="J52" s="120">
        <v>1789.2987249544626</v>
      </c>
      <c r="K52" s="110">
        <v>816.04872495446261</v>
      </c>
      <c r="L52" s="46">
        <v>3</v>
      </c>
      <c r="M52" s="121">
        <v>0.54392818059196291</v>
      </c>
      <c r="N52" s="48">
        <v>18</v>
      </c>
    </row>
    <row r="53" spans="1:14" s="2" customFormat="1">
      <c r="A53" s="132" t="s">
        <v>78</v>
      </c>
      <c r="B53" s="134">
        <v>309.76</v>
      </c>
      <c r="C53" s="135"/>
      <c r="D53" s="136">
        <v>2328</v>
      </c>
      <c r="E53" s="137"/>
      <c r="F53" s="125">
        <f>3097600/D53</f>
        <v>1330.5841924398626</v>
      </c>
      <c r="G53" s="137"/>
      <c r="H53" s="138">
        <v>547.70000000000005</v>
      </c>
      <c r="I53" s="139">
        <v>2172</v>
      </c>
      <c r="J53" s="140">
        <f>5477000/I53</f>
        <v>2521.6390423572743</v>
      </c>
      <c r="K53" s="125">
        <f>J53-F53</f>
        <v>1191.0548499174117</v>
      </c>
      <c r="L53" s="135"/>
      <c r="M53" s="141">
        <f>F53/J53</f>
        <v>0.52766639875467991</v>
      </c>
      <c r="N53" s="137"/>
    </row>
    <row r="54" spans="1:14" s="2" customFormat="1">
      <c r="A54" s="129" t="s">
        <v>79</v>
      </c>
      <c r="B54" s="117">
        <v>277.02999999999997</v>
      </c>
      <c r="C54" s="49"/>
      <c r="D54" s="50">
        <v>2340.255319148936</v>
      </c>
      <c r="E54" s="122"/>
      <c r="F54" s="110">
        <f>2770300/D54</f>
        <v>1183.7597279802169</v>
      </c>
      <c r="G54" s="122"/>
      <c r="H54" s="118">
        <v>489.62</v>
      </c>
      <c r="I54" s="119">
        <v>2198.8085106382978</v>
      </c>
      <c r="J54" s="120">
        <f>4896200/I54</f>
        <v>2226.751432110234</v>
      </c>
      <c r="K54" s="110">
        <f>J54-F54</f>
        <v>1042.9917041300171</v>
      </c>
      <c r="L54" s="49"/>
      <c r="M54" s="121">
        <f>F54/J54</f>
        <v>0.53160838291609358</v>
      </c>
      <c r="N54" s="122"/>
    </row>
    <row r="55" spans="1:14" s="2" customFormat="1">
      <c r="A55" s="151" t="s">
        <v>82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</row>
  </sheetData>
  <mergeCells count="6">
    <mergeCell ref="A55:N55"/>
    <mergeCell ref="A1:D1"/>
    <mergeCell ref="E1:F1"/>
    <mergeCell ref="B2:G2"/>
    <mergeCell ref="H2:J2"/>
    <mergeCell ref="K2:N2"/>
  </mergeCells>
  <phoneticPr fontId="3"/>
  <printOptions horizontalCentered="1" verticalCentered="1"/>
  <pageMargins left="0.78740157480314965" right="0.39370078740157483" top="0.39370078740157483" bottom="0.39370078740157483" header="0" footer="0"/>
  <pageSetup paperSize="9" fitToWidth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2015年収・労働時間</vt:lpstr>
      <vt:lpstr>2015時間賃金</vt:lpstr>
      <vt:lpstr>'2015時間賃金'!Print_Area</vt:lpstr>
      <vt:lpstr>'2015年収・労働時間'!Print_Area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自交総連</dc:creator>
  <cp:lastModifiedBy>FJ-USER</cp:lastModifiedBy>
  <cp:lastPrinted>2015-02-26T07:19:38Z</cp:lastPrinted>
  <dcterms:created xsi:type="dcterms:W3CDTF">2000-04-04T06:20:53Z</dcterms:created>
  <dcterms:modified xsi:type="dcterms:W3CDTF">2016-06-21T07:32:07Z</dcterms:modified>
</cp:coreProperties>
</file>