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8445"/>
  </bookViews>
  <sheets>
    <sheet name="準特定地域需給状況・適正車両数" sheetId="6" r:id="rId1"/>
  </sheets>
  <definedNames>
    <definedName name="_xlnm.Print_Titles" localSheetId="0">準特定地域需給状況・適正車両数!$4:$6</definedName>
  </definedNames>
  <calcPr calcId="145621"/>
</workbook>
</file>

<file path=xl/calcChain.xml><?xml version="1.0" encoding="utf-8"?>
<calcChain xmlns="http://schemas.openxmlformats.org/spreadsheetml/2006/main">
  <c r="I51" i="6" l="1"/>
  <c r="F51" i="6"/>
  <c r="H51" i="6"/>
  <c r="I159" i="6"/>
  <c r="I156" i="6"/>
  <c r="I158" i="6"/>
  <c r="I157" i="6"/>
  <c r="I150" i="6"/>
  <c r="I151" i="6"/>
  <c r="I149" i="6"/>
  <c r="I154" i="6"/>
  <c r="I155" i="6"/>
  <c r="I153" i="6"/>
  <c r="I152" i="6"/>
  <c r="I148" i="6"/>
  <c r="I147" i="6"/>
  <c r="I146" i="6"/>
  <c r="I145" i="6"/>
  <c r="I144" i="6"/>
  <c r="I141" i="6"/>
  <c r="I142" i="6"/>
  <c r="I143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6" i="6"/>
  <c r="I117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8" i="6"/>
  <c r="I99" i="6"/>
  <c r="I97" i="6"/>
  <c r="I96" i="6"/>
  <c r="I95" i="6"/>
  <c r="I94" i="6"/>
  <c r="I93" i="6"/>
  <c r="I92" i="6"/>
  <c r="I91" i="6"/>
  <c r="I88" i="6"/>
  <c r="I89" i="6"/>
  <c r="I90" i="6"/>
  <c r="I87" i="6"/>
  <c r="I86" i="6"/>
  <c r="I80" i="6"/>
  <c r="I83" i="6"/>
  <c r="I84" i="6"/>
  <c r="I85" i="6"/>
  <c r="I81" i="6"/>
  <c r="I82" i="6"/>
  <c r="I79" i="6"/>
  <c r="I78" i="6"/>
  <c r="I77" i="6"/>
  <c r="I76" i="6"/>
  <c r="I75" i="6"/>
  <c r="I74" i="6"/>
  <c r="I73" i="6"/>
  <c r="I67" i="6"/>
  <c r="I66" i="6"/>
  <c r="I65" i="6"/>
  <c r="I64" i="6"/>
  <c r="I72" i="6"/>
  <c r="I71" i="6"/>
  <c r="I70" i="6"/>
  <c r="I69" i="6"/>
  <c r="I68" i="6"/>
  <c r="I63" i="6"/>
  <c r="I62" i="6"/>
  <c r="I61" i="6"/>
  <c r="I60" i="6"/>
  <c r="I59" i="6"/>
  <c r="I58" i="6"/>
  <c r="I57" i="6"/>
  <c r="I56" i="6"/>
  <c r="I55" i="6"/>
  <c r="I54" i="6"/>
  <c r="I49" i="6"/>
  <c r="I53" i="6"/>
  <c r="I52" i="6"/>
  <c r="I50" i="6"/>
  <c r="I48" i="6"/>
  <c r="I47" i="6"/>
  <c r="I44" i="6"/>
  <c r="I46" i="6"/>
  <c r="I45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H156" i="6"/>
  <c r="H158" i="6"/>
  <c r="H157" i="6"/>
  <c r="H150" i="6"/>
  <c r="H151" i="6"/>
  <c r="H149" i="6"/>
  <c r="H154" i="6"/>
  <c r="H155" i="6"/>
  <c r="H153" i="6"/>
  <c r="H152" i="6"/>
  <c r="H148" i="6"/>
  <c r="H147" i="6"/>
  <c r="H146" i="6"/>
  <c r="H145" i="6"/>
  <c r="H144" i="6"/>
  <c r="H141" i="6"/>
  <c r="H142" i="6"/>
  <c r="H143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6" i="6"/>
  <c r="H117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8" i="6"/>
  <c r="H99" i="6"/>
  <c r="H97" i="6"/>
  <c r="H96" i="6"/>
  <c r="H95" i="6"/>
  <c r="H94" i="6"/>
  <c r="H93" i="6"/>
  <c r="H92" i="6"/>
  <c r="H91" i="6"/>
  <c r="H88" i="6"/>
  <c r="H89" i="6"/>
  <c r="H90" i="6"/>
  <c r="H87" i="6"/>
  <c r="H86" i="6"/>
  <c r="H80" i="6"/>
  <c r="H83" i="6"/>
  <c r="H84" i="6"/>
  <c r="H85" i="6"/>
  <c r="H81" i="6"/>
  <c r="H82" i="6"/>
  <c r="H79" i="6"/>
  <c r="H78" i="6"/>
  <c r="H77" i="6"/>
  <c r="H76" i="6"/>
  <c r="H75" i="6"/>
  <c r="H74" i="6"/>
  <c r="H73" i="6"/>
  <c r="H67" i="6"/>
  <c r="H66" i="6"/>
  <c r="H65" i="6"/>
  <c r="H64" i="6"/>
  <c r="H72" i="6"/>
  <c r="H71" i="6"/>
  <c r="H70" i="6"/>
  <c r="H69" i="6"/>
  <c r="H68" i="6"/>
  <c r="H63" i="6"/>
  <c r="H62" i="6"/>
  <c r="H61" i="6"/>
  <c r="H60" i="6"/>
  <c r="H59" i="6"/>
  <c r="H58" i="6"/>
  <c r="H57" i="6"/>
  <c r="H56" i="6"/>
  <c r="H55" i="6"/>
  <c r="H54" i="6"/>
  <c r="H49" i="6"/>
  <c r="H53" i="6"/>
  <c r="H52" i="6"/>
  <c r="H50" i="6"/>
  <c r="H48" i="6"/>
  <c r="H47" i="6"/>
  <c r="H44" i="6"/>
  <c r="H46" i="6"/>
  <c r="H45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F159" i="6"/>
  <c r="F156" i="6"/>
  <c r="F158" i="6"/>
  <c r="F157" i="6"/>
  <c r="F150" i="6"/>
  <c r="F151" i="6"/>
  <c r="F149" i="6"/>
  <c r="F154" i="6"/>
  <c r="F155" i="6"/>
  <c r="F153" i="6"/>
  <c r="F152" i="6"/>
  <c r="F148" i="6"/>
  <c r="F147" i="6"/>
  <c r="F146" i="6"/>
  <c r="F145" i="6"/>
  <c r="F144" i="6"/>
  <c r="F141" i="6"/>
  <c r="F142" i="6"/>
  <c r="F143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6" i="6"/>
  <c r="F117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8" i="6"/>
  <c r="F99" i="6"/>
  <c r="F97" i="6"/>
  <c r="F96" i="6"/>
  <c r="F95" i="6"/>
  <c r="F94" i="6"/>
  <c r="F93" i="6"/>
  <c r="F92" i="6"/>
  <c r="F91" i="6"/>
  <c r="F88" i="6"/>
  <c r="F89" i="6"/>
  <c r="F90" i="6"/>
  <c r="F87" i="6"/>
  <c r="F86" i="6"/>
  <c r="F80" i="6"/>
  <c r="F83" i="6"/>
  <c r="F84" i="6"/>
  <c r="F85" i="6"/>
  <c r="F81" i="6"/>
  <c r="F82" i="6"/>
  <c r="F79" i="6"/>
  <c r="F78" i="6"/>
  <c r="F77" i="6"/>
  <c r="F76" i="6"/>
  <c r="F75" i="6"/>
  <c r="F74" i="6"/>
  <c r="F73" i="6"/>
  <c r="F67" i="6"/>
  <c r="F66" i="6"/>
  <c r="F65" i="6"/>
  <c r="F64" i="6"/>
  <c r="F72" i="6"/>
  <c r="F71" i="6"/>
  <c r="F70" i="6"/>
  <c r="F69" i="6"/>
  <c r="F68" i="6"/>
  <c r="F63" i="6"/>
  <c r="F62" i="6"/>
  <c r="F61" i="6"/>
  <c r="F60" i="6"/>
  <c r="F59" i="6"/>
  <c r="F58" i="6"/>
  <c r="F57" i="6"/>
  <c r="F56" i="6"/>
  <c r="F55" i="6"/>
  <c r="F54" i="6"/>
  <c r="F49" i="6"/>
  <c r="F53" i="6"/>
  <c r="F52" i="6"/>
  <c r="F50" i="6"/>
  <c r="F48" i="6"/>
  <c r="F47" i="6"/>
  <c r="F44" i="6"/>
  <c r="F46" i="6"/>
  <c r="F45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3" i="6"/>
  <c r="F11" i="6"/>
  <c r="F12" i="6"/>
  <c r="F10" i="6"/>
  <c r="F14" i="6"/>
  <c r="F9" i="6"/>
  <c r="F8" i="6"/>
  <c r="F7" i="6"/>
</calcChain>
</file>

<file path=xl/sharedStrings.xml><?xml version="1.0" encoding="utf-8"?>
<sst xmlns="http://schemas.openxmlformats.org/spreadsheetml/2006/main" count="223" uniqueCount="221">
  <si>
    <t>東北</t>
    <rPh sb="0" eb="2">
      <t>トウホク</t>
    </rPh>
    <phoneticPr fontId="2"/>
  </si>
  <si>
    <t>関東</t>
    <rPh sb="0" eb="2">
      <t>カントウ</t>
    </rPh>
    <phoneticPr fontId="2"/>
  </si>
  <si>
    <t>中・西毛交通圏</t>
    <rPh sb="0" eb="1">
      <t>チュウ</t>
    </rPh>
    <rPh sb="2" eb="3">
      <t>ニシ</t>
    </rPh>
    <rPh sb="3" eb="4">
      <t>ケ</t>
    </rPh>
    <rPh sb="4" eb="6">
      <t>コウツウ</t>
    </rPh>
    <rPh sb="6" eb="7">
      <t>ケン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</si>
  <si>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</si>
  <si>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</si>
  <si>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和歌山</t>
  </si>
  <si>
    <t>中国</t>
    <rPh sb="0" eb="2">
      <t>チュウゴク</t>
    </rPh>
    <phoneticPr fontId="2"/>
  </si>
  <si>
    <t>四国</t>
    <rPh sb="0" eb="2">
      <t>シコク</t>
    </rPh>
    <phoneticPr fontId="2"/>
  </si>
  <si>
    <t>北陸
信越</t>
    <rPh sb="0" eb="2">
      <t>ホクリク</t>
    </rPh>
    <rPh sb="3" eb="5">
      <t>シンエツ</t>
    </rPh>
    <phoneticPr fontId="2"/>
  </si>
  <si>
    <t>適正車両数</t>
    <rPh sb="0" eb="2">
      <t>テキセイ</t>
    </rPh>
    <rPh sb="2" eb="4">
      <t>シャリョウ</t>
    </rPh>
    <rPh sb="4" eb="5">
      <t>スウ</t>
    </rPh>
    <phoneticPr fontId="2"/>
  </si>
  <si>
    <t>小樽市</t>
    <phoneticPr fontId="2"/>
  </si>
  <si>
    <t>函館交通圏</t>
    <phoneticPr fontId="2"/>
  </si>
  <si>
    <t>帯広交通圏</t>
    <phoneticPr fontId="2"/>
  </si>
  <si>
    <t>北見交通圏</t>
    <phoneticPr fontId="2"/>
  </si>
  <si>
    <t>旭川交通圏</t>
    <phoneticPr fontId="2"/>
  </si>
  <si>
    <t>八戸交通圏</t>
    <phoneticPr fontId="2"/>
  </si>
  <si>
    <t>弘前交通圏</t>
    <phoneticPr fontId="2"/>
  </si>
  <si>
    <t>一関交通圏</t>
    <phoneticPr fontId="2"/>
  </si>
  <si>
    <t>花巻交通圏</t>
    <phoneticPr fontId="2"/>
  </si>
  <si>
    <t>石巻市</t>
    <phoneticPr fontId="2"/>
  </si>
  <si>
    <t>郡山交通圏</t>
    <phoneticPr fontId="2"/>
  </si>
  <si>
    <t>会津交通圏</t>
    <phoneticPr fontId="2"/>
  </si>
  <si>
    <t>いわき市</t>
    <phoneticPr fontId="2"/>
  </si>
  <si>
    <t>北多摩交通圏</t>
    <phoneticPr fontId="2"/>
  </si>
  <si>
    <t>南多摩交通圏</t>
    <phoneticPr fontId="2"/>
  </si>
  <si>
    <t>西多摩交通圏</t>
    <rPh sb="5" eb="6">
      <t>ケン</t>
    </rPh>
    <phoneticPr fontId="2"/>
  </si>
  <si>
    <t>湘南交通圏</t>
    <phoneticPr fontId="2"/>
  </si>
  <si>
    <t>小田原交通圏</t>
    <phoneticPr fontId="2"/>
  </si>
  <si>
    <t>東葛交通圏</t>
    <phoneticPr fontId="2"/>
  </si>
  <si>
    <t>千葉交通圏</t>
    <phoneticPr fontId="2"/>
  </si>
  <si>
    <t>北総交通圏</t>
    <phoneticPr fontId="2"/>
  </si>
  <si>
    <t>市原交通圏</t>
    <phoneticPr fontId="2"/>
  </si>
  <si>
    <t>県北交通圏</t>
    <phoneticPr fontId="2"/>
  </si>
  <si>
    <t>新発田市Ａ</t>
    <rPh sb="0" eb="4">
      <t>シバタシ</t>
    </rPh>
    <phoneticPr fontId="2"/>
  </si>
  <si>
    <t>知多交通圏</t>
    <phoneticPr fontId="2"/>
  </si>
  <si>
    <t>尾張北部交通圏</t>
    <phoneticPr fontId="2"/>
  </si>
  <si>
    <t>尾張西部交通圏</t>
    <phoneticPr fontId="2"/>
  </si>
  <si>
    <t>静清交通圏</t>
    <phoneticPr fontId="2"/>
  </si>
  <si>
    <t>磐田・掛川交通圏</t>
    <phoneticPr fontId="2"/>
  </si>
  <si>
    <t>富士・富士宮交通圏</t>
    <phoneticPr fontId="2"/>
  </si>
  <si>
    <t>藤枝・焼津交通圏</t>
    <phoneticPr fontId="2"/>
  </si>
  <si>
    <t>松阪交通圏</t>
    <phoneticPr fontId="2"/>
  </si>
  <si>
    <t>北摂交通圏</t>
    <phoneticPr fontId="2"/>
  </si>
  <si>
    <t>河北交通圏</t>
    <phoneticPr fontId="2"/>
  </si>
  <si>
    <t>東播磨交通圏</t>
    <phoneticPr fontId="2"/>
  </si>
  <si>
    <t>東広島市</t>
    <phoneticPr fontId="2"/>
  </si>
  <si>
    <t>三原市</t>
    <phoneticPr fontId="2"/>
  </si>
  <si>
    <t>福山交通圏</t>
    <phoneticPr fontId="2"/>
  </si>
  <si>
    <t>岡山市</t>
    <phoneticPr fontId="2"/>
  </si>
  <si>
    <t>津山市</t>
    <phoneticPr fontId="2"/>
  </si>
  <si>
    <t>倉敷交通圏</t>
    <phoneticPr fontId="2"/>
  </si>
  <si>
    <t>山口市</t>
    <phoneticPr fontId="2"/>
  </si>
  <si>
    <t>防府市</t>
    <phoneticPr fontId="2"/>
  </si>
  <si>
    <t>下関市</t>
    <phoneticPr fontId="2"/>
  </si>
  <si>
    <t>宇部市</t>
    <phoneticPr fontId="2"/>
  </si>
  <si>
    <t>岩国交通圏</t>
    <phoneticPr fontId="2"/>
  </si>
  <si>
    <t>周南市</t>
    <phoneticPr fontId="2"/>
  </si>
  <si>
    <t>中讃交通圏</t>
    <phoneticPr fontId="2"/>
  </si>
  <si>
    <t>今治交通圏</t>
    <phoneticPr fontId="2"/>
  </si>
  <si>
    <t>東予交通圏</t>
    <phoneticPr fontId="2"/>
  </si>
  <si>
    <t>久留米市</t>
    <phoneticPr fontId="2"/>
  </si>
  <si>
    <t>佐賀市</t>
    <phoneticPr fontId="2"/>
  </si>
  <si>
    <t>唐津市</t>
    <phoneticPr fontId="2"/>
  </si>
  <si>
    <t>佐世保市</t>
    <phoneticPr fontId="2"/>
  </si>
  <si>
    <t>諫早市</t>
    <phoneticPr fontId="2"/>
  </si>
  <si>
    <t>別府市</t>
    <phoneticPr fontId="2"/>
  </si>
  <si>
    <t>大分市</t>
    <phoneticPr fontId="2"/>
  </si>
  <si>
    <t>鹿児島市</t>
    <phoneticPr fontId="2"/>
  </si>
  <si>
    <t>川薩交通圏</t>
    <phoneticPr fontId="2"/>
  </si>
  <si>
    <t>特別区・武三交通圏</t>
    <phoneticPr fontId="2"/>
  </si>
  <si>
    <t>大阪市域交通圏</t>
    <phoneticPr fontId="2"/>
  </si>
  <si>
    <t>奈良市域交通圏</t>
    <phoneticPr fontId="2"/>
  </si>
  <si>
    <t>伊豆交通圏</t>
    <rPh sb="0" eb="5">
      <t>イズコウツウケン</t>
    </rPh>
    <phoneticPr fontId="2"/>
  </si>
  <si>
    <t>県南東部交通圏</t>
    <rPh sb="0" eb="2">
      <t>ケンナン</t>
    </rPh>
    <rPh sb="2" eb="4">
      <t>トウブ</t>
    </rPh>
    <rPh sb="4" eb="7">
      <t>コウツウケン</t>
    </rPh>
    <phoneticPr fontId="2"/>
  </si>
  <si>
    <t>砺波市Ｂ・南砺市</t>
    <rPh sb="0" eb="3">
      <t>トナミシ</t>
    </rPh>
    <rPh sb="5" eb="8">
      <t>ナントシ</t>
    </rPh>
    <phoneticPr fontId="2"/>
  </si>
  <si>
    <t>浜松交通圏</t>
    <rPh sb="0" eb="2">
      <t>ハママツ</t>
    </rPh>
    <rPh sb="2" eb="5">
      <t>コウツウケン</t>
    </rPh>
    <phoneticPr fontId="2"/>
  </si>
  <si>
    <t>生駒交通圏</t>
    <rPh sb="0" eb="2">
      <t>イコマ</t>
    </rPh>
    <rPh sb="2" eb="5">
      <t>コウツウケン</t>
    </rPh>
    <phoneticPr fontId="2"/>
  </si>
  <si>
    <t>尾道市</t>
    <rPh sb="0" eb="3">
      <t>オノミチシ</t>
    </rPh>
    <phoneticPr fontId="2"/>
  </si>
  <si>
    <t>倉吉交通圏</t>
    <rPh sb="0" eb="2">
      <t>クラヨシ</t>
    </rPh>
    <rPh sb="2" eb="5">
      <t>コウツウケン</t>
    </rPh>
    <phoneticPr fontId="2"/>
  </si>
  <si>
    <t>柏崎市Ａ</t>
    <rPh sb="0" eb="3">
      <t>カシワザキシ</t>
    </rPh>
    <phoneticPr fontId="2"/>
  </si>
  <si>
    <t>東濃東部交通圏</t>
    <rPh sb="0" eb="1">
      <t>ヒガシ</t>
    </rPh>
    <rPh sb="1" eb="2">
      <t>コ</t>
    </rPh>
    <rPh sb="2" eb="4">
      <t>トウブ</t>
    </rPh>
    <rPh sb="4" eb="5">
      <t>コウ</t>
    </rPh>
    <rPh sb="5" eb="6">
      <t>ツウ</t>
    </rPh>
    <rPh sb="6" eb="7">
      <t>ケン</t>
    </rPh>
    <phoneticPr fontId="2"/>
  </si>
  <si>
    <t>札幌交通圏</t>
    <phoneticPr fontId="2"/>
  </si>
  <si>
    <t>苫小牧交通圏</t>
    <phoneticPr fontId="2"/>
  </si>
  <si>
    <t>釧路交通圏</t>
    <phoneticPr fontId="2"/>
  </si>
  <si>
    <t>青森交通圏</t>
    <phoneticPr fontId="2"/>
  </si>
  <si>
    <t>盛岡交通圏</t>
    <phoneticPr fontId="2"/>
  </si>
  <si>
    <t>仙台市</t>
    <phoneticPr fontId="2"/>
  </si>
  <si>
    <t>福島交通圏</t>
    <phoneticPr fontId="2"/>
  </si>
  <si>
    <t>秋田交通圏</t>
    <phoneticPr fontId="2"/>
  </si>
  <si>
    <t>山形交通圏</t>
    <phoneticPr fontId="2"/>
  </si>
  <si>
    <t>京浜交通圏</t>
    <phoneticPr fontId="2"/>
  </si>
  <si>
    <t>県央交通圏</t>
    <phoneticPr fontId="2"/>
  </si>
  <si>
    <t>京葉交通圏</t>
    <phoneticPr fontId="2"/>
  </si>
  <si>
    <t>県南中央交通圏</t>
    <phoneticPr fontId="2"/>
  </si>
  <si>
    <t>県南西部交通圏</t>
    <phoneticPr fontId="2"/>
  </si>
  <si>
    <t>東毛交通圏</t>
    <phoneticPr fontId="2"/>
  </si>
  <si>
    <t>水戸県央交通圏</t>
    <phoneticPr fontId="2"/>
  </si>
  <si>
    <t>県西交通圏</t>
    <phoneticPr fontId="2"/>
  </si>
  <si>
    <t>県南交通圏</t>
    <phoneticPr fontId="2"/>
  </si>
  <si>
    <t>宇都宮交通圏</t>
    <phoneticPr fontId="2"/>
  </si>
  <si>
    <t>県南交通圏</t>
    <phoneticPr fontId="2"/>
  </si>
  <si>
    <t>塩那交通圏</t>
    <phoneticPr fontId="2"/>
  </si>
  <si>
    <t>甲府交通圏</t>
    <phoneticPr fontId="2"/>
  </si>
  <si>
    <t>新潟交通圏</t>
    <phoneticPr fontId="2"/>
  </si>
  <si>
    <t>長岡交通圏</t>
    <phoneticPr fontId="2"/>
  </si>
  <si>
    <t>上越交通圏</t>
    <phoneticPr fontId="2"/>
  </si>
  <si>
    <t>三条市Ａ</t>
    <phoneticPr fontId="2"/>
  </si>
  <si>
    <t>長野交通圏</t>
    <phoneticPr fontId="2"/>
  </si>
  <si>
    <t>松本交通圏</t>
    <phoneticPr fontId="2"/>
  </si>
  <si>
    <t>上田市Ａ</t>
    <phoneticPr fontId="2"/>
  </si>
  <si>
    <t>飯田市Ａ</t>
    <phoneticPr fontId="2"/>
  </si>
  <si>
    <t>富山交通圏</t>
    <phoneticPr fontId="2"/>
  </si>
  <si>
    <t>高岡・氷見交通圏</t>
    <phoneticPr fontId="2"/>
  </si>
  <si>
    <t>金沢交通圏</t>
    <phoneticPr fontId="2"/>
  </si>
  <si>
    <t>南加賀交通圏</t>
    <phoneticPr fontId="2"/>
  </si>
  <si>
    <t>名古屋交通圏</t>
    <phoneticPr fontId="2"/>
  </si>
  <si>
    <t>西三河北部交通圏</t>
    <phoneticPr fontId="2"/>
  </si>
  <si>
    <t>西三河南部交通圏</t>
    <phoneticPr fontId="2"/>
  </si>
  <si>
    <t>沼津・三島交通圏</t>
    <phoneticPr fontId="2"/>
  </si>
  <si>
    <t>岐阜交通圏</t>
    <phoneticPr fontId="2"/>
  </si>
  <si>
    <t>大垣交通圏</t>
    <phoneticPr fontId="2"/>
  </si>
  <si>
    <t>高山交通圏</t>
    <phoneticPr fontId="2"/>
  </si>
  <si>
    <t>美濃・可児交通圏</t>
    <phoneticPr fontId="2"/>
  </si>
  <si>
    <t>津交通圏</t>
    <phoneticPr fontId="2"/>
  </si>
  <si>
    <t>福井交通圏</t>
    <phoneticPr fontId="2"/>
  </si>
  <si>
    <t>河南Ｂ交通圏</t>
    <phoneticPr fontId="2"/>
  </si>
  <si>
    <t>河南交通圏</t>
    <phoneticPr fontId="2"/>
  </si>
  <si>
    <t>京都市域交通圏</t>
    <phoneticPr fontId="2"/>
  </si>
  <si>
    <t>神戸市域交通圏</t>
    <phoneticPr fontId="2"/>
  </si>
  <si>
    <t>姫路・西播磨交通圏</t>
    <phoneticPr fontId="2"/>
  </si>
  <si>
    <t>中部交通圏</t>
    <phoneticPr fontId="2"/>
  </si>
  <si>
    <t>大津市域交通圏</t>
    <phoneticPr fontId="2"/>
  </si>
  <si>
    <t>湖南交通圏</t>
    <phoneticPr fontId="2"/>
  </si>
  <si>
    <t>中部交通圏</t>
    <phoneticPr fontId="2"/>
  </si>
  <si>
    <t>湖東交通圏</t>
    <phoneticPr fontId="2"/>
  </si>
  <si>
    <t>和歌山市域交通圏</t>
    <phoneticPr fontId="2"/>
  </si>
  <si>
    <t>広島交通圏</t>
    <phoneticPr fontId="2"/>
  </si>
  <si>
    <t>呉市Ａ</t>
    <phoneticPr fontId="2"/>
  </si>
  <si>
    <t>鳥取交通圏</t>
    <phoneticPr fontId="2"/>
  </si>
  <si>
    <t>米子交通圏</t>
    <phoneticPr fontId="2"/>
  </si>
  <si>
    <t>松江交通圏</t>
    <phoneticPr fontId="2"/>
  </si>
  <si>
    <t>出雲交通圏</t>
    <phoneticPr fontId="2"/>
  </si>
  <si>
    <t>高松交通圏</t>
    <phoneticPr fontId="2"/>
  </si>
  <si>
    <t>徳島交通圏</t>
    <phoneticPr fontId="2"/>
  </si>
  <si>
    <t>松山交通圏</t>
    <phoneticPr fontId="2"/>
  </si>
  <si>
    <t>高知交通圏</t>
    <phoneticPr fontId="2"/>
  </si>
  <si>
    <t>福岡交通圏</t>
    <phoneticPr fontId="2"/>
  </si>
  <si>
    <t>北九州交通圏</t>
    <phoneticPr fontId="2"/>
  </si>
  <si>
    <t>大牟田市</t>
    <phoneticPr fontId="2"/>
  </si>
  <si>
    <t>筑豊交通圏</t>
    <phoneticPr fontId="2"/>
  </si>
  <si>
    <t>長崎交通圏</t>
    <phoneticPr fontId="2"/>
  </si>
  <si>
    <t>宮崎交通圏</t>
    <phoneticPr fontId="2"/>
  </si>
  <si>
    <t>都城交通圏</t>
    <phoneticPr fontId="2"/>
  </si>
  <si>
    <t>延岡市</t>
    <phoneticPr fontId="2"/>
  </si>
  <si>
    <t>熊本交通圏</t>
    <phoneticPr fontId="2"/>
  </si>
  <si>
    <t>八代交通圏</t>
    <phoneticPr fontId="2"/>
  </si>
  <si>
    <t>鹿児島空港交通圏</t>
    <phoneticPr fontId="2"/>
  </si>
  <si>
    <t>都道
府県</t>
    <rPh sb="0" eb="2">
      <t>トドウ</t>
    </rPh>
    <rPh sb="3" eb="5">
      <t>フケン</t>
    </rPh>
    <phoneticPr fontId="2"/>
  </si>
  <si>
    <t>運輸
局等</t>
    <phoneticPr fontId="2"/>
  </si>
  <si>
    <t>北海
道</t>
    <rPh sb="0" eb="2">
      <t>ホッカイ</t>
    </rPh>
    <rPh sb="3" eb="4">
      <t>ミチ</t>
    </rPh>
    <phoneticPr fontId="2"/>
  </si>
  <si>
    <t>武生交通圏</t>
    <rPh sb="0" eb="2">
      <t>タケオ</t>
    </rPh>
    <rPh sb="2" eb="3">
      <t>コウ</t>
    </rPh>
    <rPh sb="3" eb="4">
      <t>ツウ</t>
    </rPh>
    <rPh sb="4" eb="5">
      <t>ケン</t>
    </rPh>
    <phoneticPr fontId="2"/>
  </si>
  <si>
    <t xml:space="preserve">九州
</t>
    <rPh sb="0" eb="2">
      <t>キュウシュウ</t>
    </rPh>
    <phoneticPr fontId="2"/>
  </si>
  <si>
    <t>南房交通圏</t>
    <rPh sb="0" eb="1">
      <t>ミナミ</t>
    </rPh>
    <rPh sb="2" eb="4">
      <t>コウツウ</t>
    </rPh>
    <rPh sb="4" eb="5">
      <t>ケン</t>
    </rPh>
    <phoneticPr fontId="2"/>
  </si>
  <si>
    <t>営業区域名</t>
    <rPh sb="0" eb="2">
      <t>エイギョウ</t>
    </rPh>
    <rPh sb="2" eb="4">
      <t>クイキ</t>
    </rPh>
    <rPh sb="4" eb="5">
      <t>メイ</t>
    </rPh>
    <phoneticPr fontId="2"/>
  </si>
  <si>
    <t>上限</t>
    <rPh sb="0" eb="2">
      <t>ジョウゲン</t>
    </rPh>
    <phoneticPr fontId="2"/>
  </si>
  <si>
    <t>下限</t>
    <rPh sb="0" eb="2">
      <t>カゲン</t>
    </rPh>
    <phoneticPr fontId="2"/>
  </si>
  <si>
    <t>鹿行交通圏</t>
    <rPh sb="0" eb="2">
      <t>ロッコウ</t>
    </rPh>
    <rPh sb="2" eb="4">
      <t>コウツウ</t>
    </rPh>
    <rPh sb="4" eb="5">
      <t>ケン</t>
    </rPh>
    <phoneticPr fontId="2"/>
  </si>
  <si>
    <t>2013(H25)
年度末
車両数</t>
    <rPh sb="10" eb="13">
      <t>ネンドマツ</t>
    </rPh>
    <rPh sb="14" eb="16">
      <t>シャリョウ</t>
    </rPh>
    <rPh sb="16" eb="17">
      <t>スウ</t>
    </rPh>
    <phoneticPr fontId="2"/>
  </si>
  <si>
    <t>準特定地域における需給状況・適正車両数　《2014(平成26)年度、2015.1.27公示》</t>
    <rPh sb="0" eb="1">
      <t>ジュン</t>
    </rPh>
    <rPh sb="1" eb="3">
      <t>トクテイ</t>
    </rPh>
    <rPh sb="3" eb="5">
      <t>チイキ</t>
    </rPh>
    <rPh sb="9" eb="11">
      <t>ジュキュウ</t>
    </rPh>
    <rPh sb="11" eb="13">
      <t>ジョウキョウ</t>
    </rPh>
    <rPh sb="14" eb="16">
      <t>テキセイ</t>
    </rPh>
    <rPh sb="16" eb="18">
      <t>シャリョウ</t>
    </rPh>
    <rPh sb="18" eb="19">
      <t>スウ</t>
    </rPh>
    <rPh sb="26" eb="28">
      <t>ヘイセイ</t>
    </rPh>
    <rPh sb="31" eb="32">
      <t>ネン</t>
    </rPh>
    <rPh sb="32" eb="33">
      <t>ド</t>
    </rPh>
    <phoneticPr fontId="2"/>
  </si>
  <si>
    <t>青森</t>
    <rPh sb="0" eb="1">
      <t>アオ</t>
    </rPh>
    <rPh sb="1" eb="2">
      <t>モリ</t>
    </rPh>
    <phoneticPr fontId="2"/>
  </si>
  <si>
    <t>岩手</t>
    <rPh sb="0" eb="1">
      <t>イワ</t>
    </rPh>
    <rPh sb="1" eb="2">
      <t>テ</t>
    </rPh>
    <phoneticPr fontId="2"/>
  </si>
  <si>
    <t>宮城</t>
    <rPh sb="0" eb="1">
      <t>ミヤ</t>
    </rPh>
    <rPh sb="1" eb="2">
      <t>シロ</t>
    </rPh>
    <phoneticPr fontId="2"/>
  </si>
  <si>
    <t>福島</t>
    <rPh sb="0" eb="1">
      <t>フク</t>
    </rPh>
    <rPh sb="1" eb="2">
      <t>シマ</t>
    </rPh>
    <phoneticPr fontId="2"/>
  </si>
  <si>
    <t>秋田</t>
    <rPh sb="0" eb="1">
      <t>アキ</t>
    </rPh>
    <rPh sb="1" eb="2">
      <t>タ</t>
    </rPh>
    <phoneticPr fontId="2"/>
  </si>
  <si>
    <t>山形</t>
    <rPh sb="0" eb="1">
      <t>ヤマ</t>
    </rPh>
    <rPh sb="1" eb="2">
      <t>ケイ</t>
    </rPh>
    <phoneticPr fontId="2"/>
  </si>
  <si>
    <t>東京</t>
    <rPh sb="0" eb="1">
      <t>ヒガシ</t>
    </rPh>
    <rPh sb="1" eb="2">
      <t>キョウ</t>
    </rPh>
    <phoneticPr fontId="2"/>
  </si>
  <si>
    <t>神奈
川</t>
    <phoneticPr fontId="2"/>
  </si>
  <si>
    <t>千葉</t>
    <rPh sb="0" eb="1">
      <t>セン</t>
    </rPh>
    <rPh sb="1" eb="2">
      <t>ハ</t>
    </rPh>
    <phoneticPr fontId="2"/>
  </si>
  <si>
    <t>埼玉</t>
    <phoneticPr fontId="2"/>
  </si>
  <si>
    <t>群馬</t>
    <rPh sb="0" eb="1">
      <t>グン</t>
    </rPh>
    <rPh sb="1" eb="2">
      <t>ウマ</t>
    </rPh>
    <phoneticPr fontId="2"/>
  </si>
  <si>
    <t>茨城</t>
    <phoneticPr fontId="2"/>
  </si>
  <si>
    <t>栃木</t>
    <phoneticPr fontId="2"/>
  </si>
  <si>
    <t>山梨</t>
    <phoneticPr fontId="2"/>
  </si>
  <si>
    <t>新潟</t>
    <phoneticPr fontId="2"/>
  </si>
  <si>
    <t>長野</t>
    <phoneticPr fontId="2"/>
  </si>
  <si>
    <t>富山</t>
    <phoneticPr fontId="2"/>
  </si>
  <si>
    <t>石川</t>
    <phoneticPr fontId="2"/>
  </si>
  <si>
    <t>愛知</t>
    <rPh sb="0" eb="1">
      <t>アイ</t>
    </rPh>
    <rPh sb="1" eb="2">
      <t>チ</t>
    </rPh>
    <phoneticPr fontId="2"/>
  </si>
  <si>
    <t>静岡</t>
    <rPh sb="0" eb="1">
      <t>セイ</t>
    </rPh>
    <rPh sb="1" eb="2">
      <t>オカ</t>
    </rPh>
    <phoneticPr fontId="2"/>
  </si>
  <si>
    <t>岐阜</t>
    <phoneticPr fontId="2"/>
  </si>
  <si>
    <t>三重</t>
    <phoneticPr fontId="2"/>
  </si>
  <si>
    <t>福井</t>
    <phoneticPr fontId="2"/>
  </si>
  <si>
    <t>大阪</t>
    <rPh sb="0" eb="1">
      <t>ダイ</t>
    </rPh>
    <rPh sb="1" eb="2">
      <t>サカ</t>
    </rPh>
    <phoneticPr fontId="2"/>
  </si>
  <si>
    <t>京都</t>
    <phoneticPr fontId="2"/>
  </si>
  <si>
    <t>兵庫</t>
    <phoneticPr fontId="2"/>
  </si>
  <si>
    <t>奈良</t>
    <phoneticPr fontId="2"/>
  </si>
  <si>
    <t>滋賀</t>
    <phoneticPr fontId="2"/>
  </si>
  <si>
    <t>広島</t>
    <phoneticPr fontId="2"/>
  </si>
  <si>
    <t>鳥取</t>
    <phoneticPr fontId="2"/>
  </si>
  <si>
    <t>島根</t>
    <phoneticPr fontId="2"/>
  </si>
  <si>
    <t>岡山</t>
    <phoneticPr fontId="2"/>
  </si>
  <si>
    <t>山口</t>
    <phoneticPr fontId="2"/>
  </si>
  <si>
    <t>香川</t>
    <phoneticPr fontId="2"/>
  </si>
  <si>
    <t>徳島</t>
    <phoneticPr fontId="2"/>
  </si>
  <si>
    <t>愛媛</t>
    <phoneticPr fontId="2"/>
  </si>
  <si>
    <t>高知</t>
    <phoneticPr fontId="2"/>
  </si>
  <si>
    <t>福岡</t>
    <rPh sb="0" eb="1">
      <t>フク</t>
    </rPh>
    <rPh sb="1" eb="2">
      <t>オカ</t>
    </rPh>
    <phoneticPr fontId="2"/>
  </si>
  <si>
    <t>佐賀</t>
    <phoneticPr fontId="2"/>
  </si>
  <si>
    <t>長崎</t>
    <phoneticPr fontId="2"/>
  </si>
  <si>
    <t>宮崎</t>
    <phoneticPr fontId="2"/>
  </si>
  <si>
    <t>熊本</t>
    <phoneticPr fontId="2"/>
  </si>
  <si>
    <t>大分</t>
    <phoneticPr fontId="2"/>
  </si>
  <si>
    <t>鹿児
島</t>
    <phoneticPr fontId="2"/>
  </si>
  <si>
    <t>沖縄</t>
    <phoneticPr fontId="2"/>
  </si>
  <si>
    <t>※2
乖離率
(％)</t>
    <rPh sb="3" eb="5">
      <t>カイリ</t>
    </rPh>
    <rPh sb="5" eb="6">
      <t>リツ</t>
    </rPh>
    <phoneticPr fontId="2"/>
  </si>
  <si>
    <t>必　要
車両数</t>
    <rPh sb="0" eb="1">
      <t>ヒツ</t>
    </rPh>
    <rPh sb="2" eb="3">
      <t>ヨウ</t>
    </rPh>
    <rPh sb="4" eb="6">
      <t>シャリョウ</t>
    </rPh>
    <rPh sb="6" eb="7">
      <t>スウ</t>
    </rPh>
    <phoneticPr fontId="2"/>
  </si>
  <si>
    <t>※1
増加可能
車 両 数</t>
    <rPh sb="3" eb="5">
      <t>ゾウカ</t>
    </rPh>
    <rPh sb="5" eb="7">
      <t>カノウ</t>
    </rPh>
    <rPh sb="8" eb="9">
      <t>シャ</t>
    </rPh>
    <rPh sb="10" eb="11">
      <t>リョウ</t>
    </rPh>
    <rPh sb="12" eb="13">
      <t>スウ</t>
    </rPh>
    <phoneticPr fontId="2"/>
  </si>
  <si>
    <t>※1 (必要車両数－H25年度末車両数)、これがプラスだと増車枠が生じる</t>
    <phoneticPr fontId="2"/>
  </si>
  <si>
    <t>※2 H25年度末車両数と適正車両数(上限)との乖離率、これがマイナス(▲)だと特定
　　地域の指定基準から外れる</t>
    <phoneticPr fontId="2"/>
  </si>
  <si>
    <t>沖縄本島(注）</t>
    <rPh sb="5" eb="6">
      <t>チュウ</t>
    </rPh>
    <phoneticPr fontId="2"/>
  </si>
  <si>
    <t>注．沖縄本島のみ、実働率を0.90又はH13年度実績の高い方ではなく、地域協議会の合意にもとづき
　0.85として算出しているため、必要車両数が適正車両数の下限と異なる</t>
    <rPh sb="0" eb="1">
      <t>チュウ</t>
    </rPh>
    <rPh sb="2" eb="4">
      <t>オキナワ</t>
    </rPh>
    <rPh sb="4" eb="6">
      <t>ホントウ</t>
    </rPh>
    <rPh sb="9" eb="11">
      <t>ジツドウ</t>
    </rPh>
    <rPh sb="11" eb="12">
      <t>リツ</t>
    </rPh>
    <rPh sb="17" eb="18">
      <t>マタ</t>
    </rPh>
    <rPh sb="22" eb="23">
      <t>ネン</t>
    </rPh>
    <rPh sb="23" eb="24">
      <t>ド</t>
    </rPh>
    <rPh sb="24" eb="26">
      <t>ジッセキ</t>
    </rPh>
    <rPh sb="27" eb="28">
      <t>タカ</t>
    </rPh>
    <rPh sb="29" eb="30">
      <t>ホウ</t>
    </rPh>
    <rPh sb="57" eb="59">
      <t>サンシュツ</t>
    </rPh>
    <rPh sb="66" eb="68">
      <t>ヒツヨウ</t>
    </rPh>
    <rPh sb="68" eb="70">
      <t>シャリョウ</t>
    </rPh>
    <rPh sb="70" eb="71">
      <t>スウ</t>
    </rPh>
    <rPh sb="74" eb="76">
      <t>シャリョウ</t>
    </rPh>
    <rPh sb="76" eb="77">
      <t>スウ</t>
    </rPh>
    <rPh sb="78" eb="80">
      <t>カゲン</t>
    </rPh>
    <rPh sb="81" eb="82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</si>
</sst>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0.0;&quot;▲ &quot;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176" fontId="3" fillId="0" borderId="4" xfId="2" applyNumberFormat="1" applyFont="1" applyBorder="1" applyAlignment="1">
      <alignment vertical="center"/>
    </xf>
    <xf numFmtId="176" fontId="3" fillId="0" borderId="4" xfId="2" applyNumberFormat="1" applyFont="1" applyFill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176" fontId="3" fillId="0" borderId="5" xfId="2" applyNumberFormat="1" applyFont="1" applyFill="1" applyBorder="1" applyAlignment="1">
      <alignment vertical="center"/>
    </xf>
    <xf numFmtId="176" fontId="3" fillId="0" borderId="6" xfId="2" applyNumberFormat="1" applyFont="1" applyBorder="1" applyAlignment="1">
      <alignment vertical="center"/>
    </xf>
    <xf numFmtId="176" fontId="3" fillId="0" borderId="6" xfId="2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vertical="center"/>
    </xf>
    <xf numFmtId="176" fontId="3" fillId="0" borderId="8" xfId="2" applyNumberFormat="1" applyFont="1" applyBorder="1" applyAlignment="1">
      <alignment vertical="center"/>
    </xf>
    <xf numFmtId="176" fontId="3" fillId="0" borderId="9" xfId="2" applyNumberFormat="1" applyFont="1" applyBorder="1" applyAlignment="1">
      <alignment vertical="center"/>
    </xf>
    <xf numFmtId="176" fontId="3" fillId="0" borderId="10" xfId="2" applyNumberFormat="1" applyFont="1" applyBorder="1" applyAlignment="1">
      <alignment vertical="center"/>
    </xf>
    <xf numFmtId="176" fontId="3" fillId="0" borderId="7" xfId="2" applyNumberFormat="1" applyFont="1" applyBorder="1" applyAlignment="1">
      <alignment vertical="center"/>
    </xf>
    <xf numFmtId="176" fontId="3" fillId="0" borderId="9" xfId="2" applyNumberFormat="1" applyFont="1" applyFill="1" applyBorder="1" applyAlignment="1">
      <alignment vertical="center"/>
    </xf>
    <xf numFmtId="176" fontId="3" fillId="0" borderId="10" xfId="2" applyNumberFormat="1" applyFont="1" applyFill="1" applyBorder="1" applyAlignment="1">
      <alignment vertical="center"/>
    </xf>
    <xf numFmtId="176" fontId="3" fillId="0" borderId="11" xfId="2" applyNumberFormat="1" applyFont="1" applyBorder="1" applyAlignment="1">
      <alignment vertical="center"/>
    </xf>
    <xf numFmtId="176" fontId="3" fillId="0" borderId="11" xfId="2" applyNumberFormat="1" applyFont="1" applyFill="1" applyBorder="1" applyAlignment="1">
      <alignment vertical="center"/>
    </xf>
    <xf numFmtId="176" fontId="3" fillId="0" borderId="8" xfId="2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top"/>
    </xf>
    <xf numFmtId="176" fontId="3" fillId="0" borderId="17" xfId="2" applyNumberFormat="1" applyFont="1" applyFill="1" applyBorder="1" applyAlignment="1">
      <alignment vertical="center"/>
    </xf>
    <xf numFmtId="176" fontId="3" fillId="0" borderId="18" xfId="2" applyNumberFormat="1" applyFont="1" applyFill="1" applyBorder="1" applyAlignment="1">
      <alignment vertical="center"/>
    </xf>
    <xf numFmtId="176" fontId="3" fillId="0" borderId="18" xfId="2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7" fontId="3" fillId="0" borderId="13" xfId="2" applyNumberFormat="1" applyFont="1" applyFill="1" applyBorder="1" applyAlignment="1">
      <alignment vertical="center"/>
    </xf>
    <xf numFmtId="177" fontId="3" fillId="0" borderId="27" xfId="2" applyNumberFormat="1" applyFont="1" applyFill="1" applyBorder="1" applyAlignment="1">
      <alignment vertical="center"/>
    </xf>
    <xf numFmtId="177" fontId="3" fillId="0" borderId="28" xfId="2" applyNumberFormat="1" applyFont="1" applyFill="1" applyBorder="1" applyAlignment="1">
      <alignment vertical="center"/>
    </xf>
    <xf numFmtId="177" fontId="3" fillId="0" borderId="29" xfId="2" applyNumberFormat="1" applyFont="1" applyFill="1" applyBorder="1" applyAlignment="1">
      <alignment vertical="center"/>
    </xf>
    <xf numFmtId="177" fontId="3" fillId="0" borderId="23" xfId="2" applyNumberFormat="1" applyFont="1" applyFill="1" applyBorder="1" applyAlignment="1">
      <alignment vertical="center"/>
    </xf>
    <xf numFmtId="177" fontId="3" fillId="0" borderId="30" xfId="2" applyNumberFormat="1" applyFont="1" applyFill="1" applyBorder="1" applyAlignment="1">
      <alignment vertical="center"/>
    </xf>
    <xf numFmtId="178" fontId="3" fillId="0" borderId="27" xfId="1" applyNumberFormat="1" applyFont="1" applyBorder="1" applyAlignment="1">
      <alignment vertical="center"/>
    </xf>
    <xf numFmtId="178" fontId="3" fillId="0" borderId="28" xfId="1" applyNumberFormat="1" applyFont="1" applyBorder="1" applyAlignment="1">
      <alignment vertical="center"/>
    </xf>
    <xf numFmtId="178" fontId="3" fillId="0" borderId="30" xfId="1" applyNumberFormat="1" applyFont="1" applyBorder="1" applyAlignment="1">
      <alignment vertical="center"/>
    </xf>
    <xf numFmtId="178" fontId="3" fillId="0" borderId="29" xfId="1" applyNumberFormat="1" applyFont="1" applyBorder="1" applyAlignment="1">
      <alignment vertical="center"/>
    </xf>
    <xf numFmtId="178" fontId="3" fillId="0" borderId="23" xfId="1" applyNumberFormat="1" applyFont="1" applyBorder="1" applyAlignment="1">
      <alignment vertical="center"/>
    </xf>
    <xf numFmtId="178" fontId="3" fillId="0" borderId="29" xfId="1" applyNumberFormat="1" applyFont="1" applyFill="1" applyBorder="1" applyAlignment="1">
      <alignment vertical="center"/>
    </xf>
    <xf numFmtId="178" fontId="3" fillId="0" borderId="25" xfId="1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/>
    </xf>
    <xf numFmtId="176" fontId="3" fillId="0" borderId="13" xfId="2" applyNumberFormat="1" applyFont="1" applyBorder="1" applyAlignment="1">
      <alignment vertical="center"/>
    </xf>
    <xf numFmtId="176" fontId="3" fillId="0" borderId="35" xfId="2" applyNumberFormat="1" applyFont="1" applyBorder="1" applyAlignment="1">
      <alignment vertical="center"/>
    </xf>
    <xf numFmtId="176" fontId="3" fillId="0" borderId="36" xfId="2" applyNumberFormat="1" applyFont="1" applyBorder="1" applyAlignment="1">
      <alignment vertical="center"/>
    </xf>
    <xf numFmtId="176" fontId="3" fillId="0" borderId="34" xfId="2" applyNumberFormat="1" applyFont="1" applyBorder="1" applyAlignment="1">
      <alignment vertical="center"/>
    </xf>
    <xf numFmtId="176" fontId="3" fillId="0" borderId="13" xfId="2" applyNumberFormat="1" applyFont="1" applyFill="1" applyBorder="1" applyAlignment="1">
      <alignment vertical="center"/>
    </xf>
    <xf numFmtId="176" fontId="3" fillId="0" borderId="35" xfId="2" applyNumberFormat="1" applyFont="1" applyFill="1" applyBorder="1" applyAlignment="1">
      <alignment vertical="center"/>
    </xf>
    <xf numFmtId="176" fontId="3" fillId="0" borderId="34" xfId="2" applyNumberFormat="1" applyFont="1" applyFill="1" applyBorder="1" applyAlignment="1">
      <alignment vertical="center"/>
    </xf>
    <xf numFmtId="176" fontId="3" fillId="0" borderId="37" xfId="2" applyNumberFormat="1" applyFont="1" applyBorder="1" applyAlignment="1">
      <alignment vertical="center"/>
    </xf>
    <xf numFmtId="176" fontId="3" fillId="0" borderId="38" xfId="2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zoomScaleNormal="100" zoomScaleSheetLayoutView="100" workbookViewId="0">
      <pane ySplit="6" topLeftCell="A7" activePane="bottomLeft" state="frozen"/>
      <selection pane="bottomLeft" sqref="A1:I1"/>
    </sheetView>
  </sheetViews>
  <sheetFormatPr defaultRowHeight="13.5"/>
  <cols>
    <col min="1" max="1" width="5.5" style="2" bestFit="1" customWidth="1"/>
    <col min="2" max="2" width="5.5" style="2" customWidth="1"/>
    <col min="3" max="3" width="17.5" style="2" customWidth="1"/>
    <col min="4" max="4" width="8.5" style="2" bestFit="1" customWidth="1"/>
    <col min="5" max="5" width="10.5" style="2" bestFit="1" customWidth="1"/>
    <col min="6" max="6" width="9.5" style="2" bestFit="1" customWidth="1"/>
    <col min="7" max="9" width="8.5" style="2" bestFit="1" customWidth="1"/>
  </cols>
  <sheetData>
    <row r="1" spans="1:9" ht="15" customHeight="1">
      <c r="A1" s="66" t="s">
        <v>168</v>
      </c>
      <c r="B1" s="66"/>
      <c r="C1" s="66"/>
      <c r="D1" s="66"/>
      <c r="E1" s="66"/>
      <c r="F1" s="66"/>
      <c r="G1" s="66"/>
      <c r="H1" s="66"/>
      <c r="I1" s="66"/>
    </row>
    <row r="2" spans="1:9" s="63" customFormat="1" ht="15" customHeight="1">
      <c r="A2" s="62"/>
      <c r="B2" s="64" t="s">
        <v>217</v>
      </c>
      <c r="C2" s="64"/>
      <c r="D2" s="64"/>
      <c r="E2" s="64"/>
      <c r="F2" s="64"/>
      <c r="G2" s="64"/>
      <c r="H2" s="64"/>
      <c r="I2" s="64"/>
    </row>
    <row r="3" spans="1:9" s="63" customFormat="1" ht="30" customHeight="1">
      <c r="A3" s="62"/>
      <c r="B3" s="64" t="s">
        <v>218</v>
      </c>
      <c r="C3" s="64"/>
      <c r="D3" s="64"/>
      <c r="E3" s="64"/>
      <c r="F3" s="64"/>
      <c r="G3" s="64"/>
      <c r="H3" s="64"/>
      <c r="I3" s="64"/>
    </row>
    <row r="4" spans="1:9" ht="15" customHeight="1">
      <c r="A4" s="68" t="s">
        <v>158</v>
      </c>
      <c r="B4" s="68" t="s">
        <v>157</v>
      </c>
      <c r="C4" s="81" t="s">
        <v>163</v>
      </c>
      <c r="D4" s="83" t="s">
        <v>215</v>
      </c>
      <c r="E4" s="85" t="s">
        <v>167</v>
      </c>
      <c r="F4" s="88" t="s">
        <v>216</v>
      </c>
      <c r="G4" s="94" t="s">
        <v>9</v>
      </c>
      <c r="H4" s="95"/>
      <c r="I4" s="91" t="s">
        <v>214</v>
      </c>
    </row>
    <row r="5" spans="1:9" ht="15" customHeight="1">
      <c r="A5" s="69"/>
      <c r="B5" s="69"/>
      <c r="C5" s="82"/>
      <c r="D5" s="83"/>
      <c r="E5" s="86"/>
      <c r="F5" s="89"/>
      <c r="G5" s="96"/>
      <c r="H5" s="97"/>
      <c r="I5" s="92"/>
    </row>
    <row r="6" spans="1:9" ht="15" customHeight="1">
      <c r="A6" s="70"/>
      <c r="B6" s="70"/>
      <c r="C6" s="70"/>
      <c r="D6" s="84"/>
      <c r="E6" s="87"/>
      <c r="F6" s="90"/>
      <c r="G6" s="28" t="s">
        <v>164</v>
      </c>
      <c r="H6" s="51" t="s">
        <v>165</v>
      </c>
      <c r="I6" s="93"/>
    </row>
    <row r="7" spans="1:9" ht="15" customHeight="1">
      <c r="A7" s="71" t="s">
        <v>159</v>
      </c>
      <c r="B7" s="77" t="s">
        <v>159</v>
      </c>
      <c r="C7" s="42" t="s">
        <v>81</v>
      </c>
      <c r="D7" s="7">
        <v>3902</v>
      </c>
      <c r="E7" s="23">
        <v>4874</v>
      </c>
      <c r="F7" s="30">
        <f>D7-E7</f>
        <v>-972</v>
      </c>
      <c r="G7" s="15">
        <v>4728</v>
      </c>
      <c r="H7" s="52">
        <f>D7</f>
        <v>3902</v>
      </c>
      <c r="I7" s="35">
        <f>(E7-G7)/E7*100</f>
        <v>2.9954862535904803</v>
      </c>
    </row>
    <row r="8" spans="1:9" ht="15" customHeight="1">
      <c r="A8" s="72"/>
      <c r="B8" s="76"/>
      <c r="C8" s="43" t="s">
        <v>10</v>
      </c>
      <c r="D8" s="9">
        <v>300</v>
      </c>
      <c r="E8" s="19">
        <v>377</v>
      </c>
      <c r="F8" s="31">
        <f t="shared" ref="F8:F72" si="0">D8-E8</f>
        <v>-77</v>
      </c>
      <c r="G8" s="16">
        <v>342</v>
      </c>
      <c r="H8" s="53">
        <f>D8</f>
        <v>300</v>
      </c>
      <c r="I8" s="36">
        <f t="shared" ref="I8:I72" si="1">(E8-G8)/E8*100</f>
        <v>9.2838196286472154</v>
      </c>
    </row>
    <row r="9" spans="1:9" ht="15" customHeight="1">
      <c r="A9" s="72"/>
      <c r="B9" s="76"/>
      <c r="C9" s="43" t="s">
        <v>11</v>
      </c>
      <c r="D9" s="9">
        <v>727</v>
      </c>
      <c r="E9" s="19">
        <v>793</v>
      </c>
      <c r="F9" s="31">
        <f t="shared" si="0"/>
        <v>-66</v>
      </c>
      <c r="G9" s="16">
        <v>785</v>
      </c>
      <c r="H9" s="53">
        <f t="shared" ref="H9:H73" si="2">D9</f>
        <v>727</v>
      </c>
      <c r="I9" s="36">
        <f t="shared" si="1"/>
        <v>1.0088272383354351</v>
      </c>
    </row>
    <row r="10" spans="1:9" ht="15" customHeight="1">
      <c r="A10" s="72"/>
      <c r="B10" s="76"/>
      <c r="C10" s="43" t="s">
        <v>82</v>
      </c>
      <c r="D10" s="9">
        <v>257</v>
      </c>
      <c r="E10" s="19">
        <v>280</v>
      </c>
      <c r="F10" s="31">
        <f>D10-E10</f>
        <v>-23</v>
      </c>
      <c r="G10" s="16">
        <v>265</v>
      </c>
      <c r="H10" s="53">
        <f t="shared" si="2"/>
        <v>257</v>
      </c>
      <c r="I10" s="36">
        <f t="shared" si="1"/>
        <v>5.3571428571428568</v>
      </c>
    </row>
    <row r="11" spans="1:9" ht="15" customHeight="1">
      <c r="A11" s="72"/>
      <c r="B11" s="76"/>
      <c r="C11" s="43" t="s">
        <v>12</v>
      </c>
      <c r="D11" s="9">
        <v>361</v>
      </c>
      <c r="E11" s="19">
        <v>395</v>
      </c>
      <c r="F11" s="31">
        <f>D11-E11</f>
        <v>-34</v>
      </c>
      <c r="G11" s="16">
        <v>380</v>
      </c>
      <c r="H11" s="53">
        <f t="shared" si="2"/>
        <v>361</v>
      </c>
      <c r="I11" s="36">
        <f t="shared" si="1"/>
        <v>3.79746835443038</v>
      </c>
    </row>
    <row r="12" spans="1:9" ht="15" customHeight="1">
      <c r="A12" s="72"/>
      <c r="B12" s="76"/>
      <c r="C12" s="43" t="s">
        <v>83</v>
      </c>
      <c r="D12" s="9">
        <v>358</v>
      </c>
      <c r="E12" s="19">
        <v>435</v>
      </c>
      <c r="F12" s="31">
        <f>D12-E12</f>
        <v>-77</v>
      </c>
      <c r="G12" s="16">
        <v>385</v>
      </c>
      <c r="H12" s="53">
        <f t="shared" si="2"/>
        <v>358</v>
      </c>
      <c r="I12" s="36">
        <f t="shared" si="1"/>
        <v>11.494252873563218</v>
      </c>
    </row>
    <row r="13" spans="1:9" ht="15" customHeight="1">
      <c r="A13" s="72"/>
      <c r="B13" s="76"/>
      <c r="C13" s="44" t="s">
        <v>13</v>
      </c>
      <c r="D13" s="25">
        <v>165</v>
      </c>
      <c r="E13" s="26">
        <v>171</v>
      </c>
      <c r="F13" s="34">
        <f>D13-E13</f>
        <v>-6</v>
      </c>
      <c r="G13" s="27">
        <v>168</v>
      </c>
      <c r="H13" s="54">
        <f t="shared" si="2"/>
        <v>165</v>
      </c>
      <c r="I13" s="37">
        <f t="shared" si="1"/>
        <v>1.7543859649122806</v>
      </c>
    </row>
    <row r="14" spans="1:9" ht="15" customHeight="1">
      <c r="A14" s="72"/>
      <c r="B14" s="76"/>
      <c r="C14" s="45" t="s">
        <v>14</v>
      </c>
      <c r="D14" s="11">
        <v>709</v>
      </c>
      <c r="E14" s="20">
        <v>756</v>
      </c>
      <c r="F14" s="32">
        <f>D14-E14</f>
        <v>-47</v>
      </c>
      <c r="G14" s="17">
        <v>774</v>
      </c>
      <c r="H14" s="55">
        <f t="shared" si="2"/>
        <v>709</v>
      </c>
      <c r="I14" s="38">
        <f t="shared" si="1"/>
        <v>-2.3809523809523809</v>
      </c>
    </row>
    <row r="15" spans="1:9" ht="15" customHeight="1">
      <c r="A15" s="67" t="s">
        <v>0</v>
      </c>
      <c r="B15" s="74" t="s">
        <v>169</v>
      </c>
      <c r="C15" s="42" t="s">
        <v>84</v>
      </c>
      <c r="D15" s="7">
        <v>629</v>
      </c>
      <c r="E15" s="23">
        <v>896</v>
      </c>
      <c r="F15" s="30">
        <f t="shared" si="0"/>
        <v>-267</v>
      </c>
      <c r="G15" s="15">
        <v>688</v>
      </c>
      <c r="H15" s="52">
        <f t="shared" si="2"/>
        <v>629</v>
      </c>
      <c r="I15" s="35">
        <f t="shared" si="1"/>
        <v>23.214285714285715</v>
      </c>
    </row>
    <row r="16" spans="1:9" ht="15" customHeight="1">
      <c r="A16" s="67"/>
      <c r="B16" s="76"/>
      <c r="C16" s="43" t="s">
        <v>15</v>
      </c>
      <c r="D16" s="9">
        <v>422</v>
      </c>
      <c r="E16" s="19">
        <v>533</v>
      </c>
      <c r="F16" s="31">
        <f t="shared" si="0"/>
        <v>-111</v>
      </c>
      <c r="G16" s="16">
        <v>428</v>
      </c>
      <c r="H16" s="53">
        <f t="shared" si="2"/>
        <v>422</v>
      </c>
      <c r="I16" s="36">
        <f t="shared" si="1"/>
        <v>19.699812382739211</v>
      </c>
    </row>
    <row r="17" spans="1:9" ht="15" customHeight="1">
      <c r="A17" s="67"/>
      <c r="B17" s="78"/>
      <c r="C17" s="45" t="s">
        <v>16</v>
      </c>
      <c r="D17" s="11">
        <v>401</v>
      </c>
      <c r="E17" s="20">
        <v>500</v>
      </c>
      <c r="F17" s="32">
        <f t="shared" si="0"/>
        <v>-99</v>
      </c>
      <c r="G17" s="17">
        <v>427</v>
      </c>
      <c r="H17" s="55">
        <f t="shared" si="2"/>
        <v>401</v>
      </c>
      <c r="I17" s="38">
        <f t="shared" si="1"/>
        <v>14.6</v>
      </c>
    </row>
    <row r="18" spans="1:9" ht="15" customHeight="1">
      <c r="A18" s="67"/>
      <c r="B18" s="74" t="s">
        <v>170</v>
      </c>
      <c r="C18" s="42" t="s">
        <v>85</v>
      </c>
      <c r="D18" s="7">
        <v>729</v>
      </c>
      <c r="E18" s="23">
        <v>910</v>
      </c>
      <c r="F18" s="30">
        <f t="shared" si="0"/>
        <v>-181</v>
      </c>
      <c r="G18" s="15">
        <v>768</v>
      </c>
      <c r="H18" s="52">
        <f t="shared" si="2"/>
        <v>729</v>
      </c>
      <c r="I18" s="35">
        <f t="shared" si="1"/>
        <v>15.604395604395604</v>
      </c>
    </row>
    <row r="19" spans="1:9" ht="15" customHeight="1">
      <c r="A19" s="67"/>
      <c r="B19" s="76"/>
      <c r="C19" s="43" t="s">
        <v>18</v>
      </c>
      <c r="D19" s="9">
        <v>154</v>
      </c>
      <c r="E19" s="19">
        <v>189</v>
      </c>
      <c r="F19" s="31">
        <f t="shared" si="0"/>
        <v>-35</v>
      </c>
      <c r="G19" s="16">
        <v>179</v>
      </c>
      <c r="H19" s="53">
        <f t="shared" si="2"/>
        <v>154</v>
      </c>
      <c r="I19" s="36">
        <f t="shared" si="1"/>
        <v>5.2910052910052912</v>
      </c>
    </row>
    <row r="20" spans="1:9" ht="15" customHeight="1">
      <c r="A20" s="67"/>
      <c r="B20" s="78"/>
      <c r="C20" s="45" t="s">
        <v>17</v>
      </c>
      <c r="D20" s="11">
        <v>135</v>
      </c>
      <c r="E20" s="20">
        <v>158</v>
      </c>
      <c r="F20" s="32">
        <f t="shared" si="0"/>
        <v>-23</v>
      </c>
      <c r="G20" s="17">
        <v>140</v>
      </c>
      <c r="H20" s="55">
        <f t="shared" si="2"/>
        <v>135</v>
      </c>
      <c r="I20" s="38">
        <f t="shared" si="1"/>
        <v>11.39240506329114</v>
      </c>
    </row>
    <row r="21" spans="1:9" ht="15" customHeight="1">
      <c r="A21" s="67"/>
      <c r="B21" s="74" t="s">
        <v>171</v>
      </c>
      <c r="C21" s="42" t="s">
        <v>86</v>
      </c>
      <c r="D21" s="7">
        <v>2237</v>
      </c>
      <c r="E21" s="23">
        <v>2585</v>
      </c>
      <c r="F21" s="30">
        <f t="shared" si="0"/>
        <v>-348</v>
      </c>
      <c r="G21" s="15">
        <v>2453</v>
      </c>
      <c r="H21" s="52">
        <f t="shared" si="2"/>
        <v>2237</v>
      </c>
      <c r="I21" s="35">
        <f t="shared" si="1"/>
        <v>5.1063829787234036</v>
      </c>
    </row>
    <row r="22" spans="1:9" ht="15" customHeight="1">
      <c r="A22" s="67"/>
      <c r="B22" s="78"/>
      <c r="C22" s="45" t="s">
        <v>19</v>
      </c>
      <c r="D22" s="11">
        <v>236</v>
      </c>
      <c r="E22" s="20">
        <v>258</v>
      </c>
      <c r="F22" s="32">
        <f t="shared" si="0"/>
        <v>-22</v>
      </c>
      <c r="G22" s="17">
        <v>263</v>
      </c>
      <c r="H22" s="55">
        <f t="shared" si="2"/>
        <v>236</v>
      </c>
      <c r="I22" s="38">
        <f t="shared" si="1"/>
        <v>-1.9379844961240309</v>
      </c>
    </row>
    <row r="23" spans="1:9" ht="15" customHeight="1">
      <c r="A23" s="67"/>
      <c r="B23" s="74" t="s">
        <v>172</v>
      </c>
      <c r="C23" s="42" t="s">
        <v>87</v>
      </c>
      <c r="D23" s="7">
        <v>430</v>
      </c>
      <c r="E23" s="23">
        <v>442</v>
      </c>
      <c r="F23" s="30">
        <f t="shared" si="0"/>
        <v>-12</v>
      </c>
      <c r="G23" s="23">
        <v>446</v>
      </c>
      <c r="H23" s="56">
        <f t="shared" si="2"/>
        <v>430</v>
      </c>
      <c r="I23" s="35">
        <f t="shared" si="1"/>
        <v>-0.90497737556561098</v>
      </c>
    </row>
    <row r="24" spans="1:9" ht="15" customHeight="1">
      <c r="A24" s="67"/>
      <c r="B24" s="76"/>
      <c r="C24" s="43" t="s">
        <v>20</v>
      </c>
      <c r="D24" s="9">
        <v>600</v>
      </c>
      <c r="E24" s="19">
        <v>596</v>
      </c>
      <c r="F24" s="31">
        <f t="shared" si="0"/>
        <v>4</v>
      </c>
      <c r="G24" s="19">
        <v>645</v>
      </c>
      <c r="H24" s="57">
        <f t="shared" si="2"/>
        <v>600</v>
      </c>
      <c r="I24" s="36">
        <f t="shared" si="1"/>
        <v>-8.2214765100671148</v>
      </c>
    </row>
    <row r="25" spans="1:9" ht="15" customHeight="1">
      <c r="A25" s="67"/>
      <c r="B25" s="76"/>
      <c r="C25" s="43" t="s">
        <v>21</v>
      </c>
      <c r="D25" s="9">
        <v>203</v>
      </c>
      <c r="E25" s="19">
        <v>277</v>
      </c>
      <c r="F25" s="31">
        <f t="shared" si="0"/>
        <v>-74</v>
      </c>
      <c r="G25" s="19">
        <v>229</v>
      </c>
      <c r="H25" s="57">
        <f t="shared" si="2"/>
        <v>203</v>
      </c>
      <c r="I25" s="36">
        <f t="shared" si="1"/>
        <v>17.328519855595665</v>
      </c>
    </row>
    <row r="26" spans="1:9" ht="15" customHeight="1">
      <c r="A26" s="67"/>
      <c r="B26" s="78"/>
      <c r="C26" s="45" t="s">
        <v>22</v>
      </c>
      <c r="D26" s="11">
        <v>339</v>
      </c>
      <c r="E26" s="20">
        <v>414</v>
      </c>
      <c r="F26" s="32">
        <f t="shared" si="0"/>
        <v>-75</v>
      </c>
      <c r="G26" s="20">
        <v>366</v>
      </c>
      <c r="H26" s="58">
        <f t="shared" si="2"/>
        <v>339</v>
      </c>
      <c r="I26" s="38">
        <f t="shared" si="1"/>
        <v>11.594202898550725</v>
      </c>
    </row>
    <row r="27" spans="1:9" ht="15" customHeight="1">
      <c r="A27" s="67"/>
      <c r="B27" s="24" t="s">
        <v>173</v>
      </c>
      <c r="C27" s="42" t="s">
        <v>88</v>
      </c>
      <c r="D27" s="7">
        <v>456</v>
      </c>
      <c r="E27" s="23">
        <v>596</v>
      </c>
      <c r="F27" s="29">
        <f t="shared" si="0"/>
        <v>-140</v>
      </c>
      <c r="G27" s="15">
        <v>518</v>
      </c>
      <c r="H27" s="52">
        <f t="shared" si="2"/>
        <v>456</v>
      </c>
      <c r="I27" s="35">
        <f t="shared" si="1"/>
        <v>13.087248322147651</v>
      </c>
    </row>
    <row r="28" spans="1:9" ht="15" customHeight="1">
      <c r="A28" s="67"/>
      <c r="B28" s="1" t="s">
        <v>174</v>
      </c>
      <c r="C28" s="46" t="s">
        <v>89</v>
      </c>
      <c r="D28" s="13">
        <v>411</v>
      </c>
      <c r="E28" s="22">
        <v>510</v>
      </c>
      <c r="F28" s="29">
        <f t="shared" si="0"/>
        <v>-99</v>
      </c>
      <c r="G28" s="21">
        <v>450</v>
      </c>
      <c r="H28" s="59">
        <f t="shared" si="2"/>
        <v>411</v>
      </c>
      <c r="I28" s="39">
        <f t="shared" si="1"/>
        <v>11.76470588235294</v>
      </c>
    </row>
    <row r="29" spans="1:9" ht="15" customHeight="1">
      <c r="A29" s="67" t="s">
        <v>1</v>
      </c>
      <c r="B29" s="74" t="s">
        <v>175</v>
      </c>
      <c r="C29" s="42" t="s">
        <v>69</v>
      </c>
      <c r="D29" s="7">
        <v>24086</v>
      </c>
      <c r="E29" s="23">
        <v>28158</v>
      </c>
      <c r="F29" s="30">
        <f t="shared" si="0"/>
        <v>-4072</v>
      </c>
      <c r="G29" s="15">
        <v>27096</v>
      </c>
      <c r="H29" s="52">
        <f t="shared" si="2"/>
        <v>24086</v>
      </c>
      <c r="I29" s="35">
        <f t="shared" si="1"/>
        <v>3.7715746857021095</v>
      </c>
    </row>
    <row r="30" spans="1:9" ht="15" customHeight="1">
      <c r="A30" s="67"/>
      <c r="B30" s="76"/>
      <c r="C30" s="43" t="s">
        <v>23</v>
      </c>
      <c r="D30" s="9">
        <v>1607</v>
      </c>
      <c r="E30" s="19">
        <v>1749</v>
      </c>
      <c r="F30" s="31">
        <f t="shared" si="0"/>
        <v>-142</v>
      </c>
      <c r="G30" s="16">
        <v>1808</v>
      </c>
      <c r="H30" s="53">
        <f t="shared" si="2"/>
        <v>1607</v>
      </c>
      <c r="I30" s="36">
        <f t="shared" si="1"/>
        <v>-3.3733562035448825</v>
      </c>
    </row>
    <row r="31" spans="1:9" ht="15" customHeight="1">
      <c r="A31" s="67"/>
      <c r="B31" s="76"/>
      <c r="C31" s="43" t="s">
        <v>24</v>
      </c>
      <c r="D31" s="9">
        <v>1086</v>
      </c>
      <c r="E31" s="19">
        <v>1240</v>
      </c>
      <c r="F31" s="31">
        <f t="shared" si="0"/>
        <v>-154</v>
      </c>
      <c r="G31" s="16">
        <v>1247</v>
      </c>
      <c r="H31" s="53">
        <f t="shared" si="2"/>
        <v>1086</v>
      </c>
      <c r="I31" s="36">
        <f t="shared" si="1"/>
        <v>-0.56451612903225801</v>
      </c>
    </row>
    <row r="32" spans="1:9" ht="15" customHeight="1">
      <c r="A32" s="67"/>
      <c r="B32" s="78"/>
      <c r="C32" s="45" t="s">
        <v>25</v>
      </c>
      <c r="D32" s="11">
        <v>186</v>
      </c>
      <c r="E32" s="20">
        <v>209</v>
      </c>
      <c r="F32" s="32">
        <f t="shared" si="0"/>
        <v>-23</v>
      </c>
      <c r="G32" s="17">
        <v>209</v>
      </c>
      <c r="H32" s="55">
        <f t="shared" si="2"/>
        <v>186</v>
      </c>
      <c r="I32" s="38">
        <f t="shared" si="1"/>
        <v>0</v>
      </c>
    </row>
    <row r="33" spans="1:9" ht="15" customHeight="1">
      <c r="A33" s="67"/>
      <c r="B33" s="77" t="s">
        <v>176</v>
      </c>
      <c r="C33" s="42" t="s">
        <v>90</v>
      </c>
      <c r="D33" s="7">
        <v>5509</v>
      </c>
      <c r="E33" s="23">
        <v>6901</v>
      </c>
      <c r="F33" s="30">
        <f t="shared" si="0"/>
        <v>-1392</v>
      </c>
      <c r="G33" s="15">
        <v>6379</v>
      </c>
      <c r="H33" s="52">
        <f t="shared" si="2"/>
        <v>5509</v>
      </c>
      <c r="I33" s="35">
        <f t="shared" si="1"/>
        <v>7.564121141863497</v>
      </c>
    </row>
    <row r="34" spans="1:9" ht="15" customHeight="1">
      <c r="A34" s="67"/>
      <c r="B34" s="76"/>
      <c r="C34" s="43" t="s">
        <v>91</v>
      </c>
      <c r="D34" s="9">
        <v>2104</v>
      </c>
      <c r="E34" s="19">
        <v>2237</v>
      </c>
      <c r="F34" s="31">
        <f t="shared" si="0"/>
        <v>-133</v>
      </c>
      <c r="G34" s="16">
        <v>2467</v>
      </c>
      <c r="H34" s="53">
        <f t="shared" si="2"/>
        <v>2104</v>
      </c>
      <c r="I34" s="36">
        <f t="shared" si="1"/>
        <v>-10.281627179257935</v>
      </c>
    </row>
    <row r="35" spans="1:9" ht="15" customHeight="1">
      <c r="A35" s="67"/>
      <c r="B35" s="76"/>
      <c r="C35" s="43" t="s">
        <v>26</v>
      </c>
      <c r="D35" s="9">
        <v>341</v>
      </c>
      <c r="E35" s="19">
        <v>389</v>
      </c>
      <c r="F35" s="31">
        <f t="shared" si="0"/>
        <v>-48</v>
      </c>
      <c r="G35" s="16">
        <v>384</v>
      </c>
      <c r="H35" s="53">
        <f t="shared" si="2"/>
        <v>341</v>
      </c>
      <c r="I35" s="36">
        <f t="shared" si="1"/>
        <v>1.2853470437017995</v>
      </c>
    </row>
    <row r="36" spans="1:9" ht="15" customHeight="1">
      <c r="A36" s="67"/>
      <c r="B36" s="78"/>
      <c r="C36" s="45" t="s">
        <v>27</v>
      </c>
      <c r="D36" s="11">
        <v>405</v>
      </c>
      <c r="E36" s="20">
        <v>501</v>
      </c>
      <c r="F36" s="32">
        <f t="shared" si="0"/>
        <v>-96</v>
      </c>
      <c r="G36" s="17">
        <v>455</v>
      </c>
      <c r="H36" s="55">
        <f t="shared" si="2"/>
        <v>405</v>
      </c>
      <c r="I36" s="38">
        <f t="shared" si="1"/>
        <v>9.1816367265469054</v>
      </c>
    </row>
    <row r="37" spans="1:9" ht="15" customHeight="1">
      <c r="A37" s="67"/>
      <c r="B37" s="79" t="s">
        <v>177</v>
      </c>
      <c r="C37" s="42" t="s">
        <v>92</v>
      </c>
      <c r="D37" s="7">
        <v>1307</v>
      </c>
      <c r="E37" s="23">
        <v>1515</v>
      </c>
      <c r="F37" s="30">
        <f t="shared" si="0"/>
        <v>-208</v>
      </c>
      <c r="G37" s="15">
        <v>1475</v>
      </c>
      <c r="H37" s="52">
        <f t="shared" si="2"/>
        <v>1307</v>
      </c>
      <c r="I37" s="35">
        <f t="shared" si="1"/>
        <v>2.6402640264026402</v>
      </c>
    </row>
    <row r="38" spans="1:9" ht="15" customHeight="1">
      <c r="A38" s="67"/>
      <c r="B38" s="72"/>
      <c r="C38" s="43" t="s">
        <v>28</v>
      </c>
      <c r="D38" s="9">
        <v>911</v>
      </c>
      <c r="E38" s="19">
        <v>1105</v>
      </c>
      <c r="F38" s="31">
        <f t="shared" si="0"/>
        <v>-194</v>
      </c>
      <c r="G38" s="16">
        <v>1025</v>
      </c>
      <c r="H38" s="53">
        <f t="shared" si="2"/>
        <v>911</v>
      </c>
      <c r="I38" s="36">
        <f t="shared" si="1"/>
        <v>7.2398190045248878</v>
      </c>
    </row>
    <row r="39" spans="1:9" ht="15" customHeight="1">
      <c r="A39" s="67"/>
      <c r="B39" s="72"/>
      <c r="C39" s="43" t="s">
        <v>29</v>
      </c>
      <c r="D39" s="9">
        <v>1002</v>
      </c>
      <c r="E39" s="19">
        <v>1368</v>
      </c>
      <c r="F39" s="31">
        <f t="shared" si="0"/>
        <v>-366</v>
      </c>
      <c r="G39" s="16">
        <v>1128</v>
      </c>
      <c r="H39" s="53">
        <f t="shared" si="2"/>
        <v>1002</v>
      </c>
      <c r="I39" s="36">
        <f t="shared" si="1"/>
        <v>17.543859649122805</v>
      </c>
    </row>
    <row r="40" spans="1:9" ht="15" customHeight="1">
      <c r="A40" s="67"/>
      <c r="B40" s="72"/>
      <c r="C40" s="43" t="s">
        <v>30</v>
      </c>
      <c r="D40" s="9">
        <v>674</v>
      </c>
      <c r="E40" s="19">
        <v>821</v>
      </c>
      <c r="F40" s="31">
        <f t="shared" si="0"/>
        <v>-147</v>
      </c>
      <c r="G40" s="16">
        <v>759</v>
      </c>
      <c r="H40" s="53">
        <f t="shared" si="2"/>
        <v>674</v>
      </c>
      <c r="I40" s="36">
        <f t="shared" si="1"/>
        <v>7.5517661388550552</v>
      </c>
    </row>
    <row r="41" spans="1:9" ht="15" customHeight="1">
      <c r="A41" s="67"/>
      <c r="B41" s="72"/>
      <c r="C41" s="44" t="s">
        <v>31</v>
      </c>
      <c r="D41" s="25">
        <v>276</v>
      </c>
      <c r="E41" s="26">
        <v>385</v>
      </c>
      <c r="F41" s="31">
        <f t="shared" si="0"/>
        <v>-109</v>
      </c>
      <c r="G41" s="27">
        <v>314</v>
      </c>
      <c r="H41" s="54">
        <f t="shared" si="2"/>
        <v>276</v>
      </c>
      <c r="I41" s="37">
        <f t="shared" si="1"/>
        <v>18.441558441558442</v>
      </c>
    </row>
    <row r="42" spans="1:9" ht="15" customHeight="1">
      <c r="A42" s="67"/>
      <c r="B42" s="80"/>
      <c r="C42" s="45" t="s">
        <v>162</v>
      </c>
      <c r="D42" s="11">
        <v>305</v>
      </c>
      <c r="E42" s="20">
        <v>433</v>
      </c>
      <c r="F42" s="32">
        <f t="shared" si="0"/>
        <v>-128</v>
      </c>
      <c r="G42" s="17">
        <v>365</v>
      </c>
      <c r="H42" s="55">
        <f t="shared" si="2"/>
        <v>305</v>
      </c>
      <c r="I42" s="38">
        <f t="shared" si="1"/>
        <v>15.704387990762125</v>
      </c>
    </row>
    <row r="43" spans="1:9" ht="15" customHeight="1">
      <c r="A43" s="67"/>
      <c r="B43" s="79" t="s">
        <v>178</v>
      </c>
      <c r="C43" s="42" t="s">
        <v>93</v>
      </c>
      <c r="D43" s="7">
        <v>2195</v>
      </c>
      <c r="E43" s="23">
        <v>2552</v>
      </c>
      <c r="F43" s="30">
        <f t="shared" si="0"/>
        <v>-357</v>
      </c>
      <c r="G43" s="15">
        <v>2469</v>
      </c>
      <c r="H43" s="52">
        <f t="shared" si="2"/>
        <v>2195</v>
      </c>
      <c r="I43" s="35">
        <f t="shared" si="1"/>
        <v>3.2523510971786838</v>
      </c>
    </row>
    <row r="44" spans="1:9" ht="15" customHeight="1">
      <c r="A44" s="67"/>
      <c r="B44" s="72"/>
      <c r="C44" s="43" t="s">
        <v>73</v>
      </c>
      <c r="D44" s="9">
        <v>1109</v>
      </c>
      <c r="E44" s="19">
        <v>1322</v>
      </c>
      <c r="F44" s="31">
        <f>D44-E44</f>
        <v>-213</v>
      </c>
      <c r="G44" s="16">
        <v>1248</v>
      </c>
      <c r="H44" s="53">
        <f>D44</f>
        <v>1109</v>
      </c>
      <c r="I44" s="36">
        <f>(E44-G44)/E44*100</f>
        <v>5.5975794251134641</v>
      </c>
    </row>
    <row r="45" spans="1:9" ht="15" customHeight="1">
      <c r="A45" s="67"/>
      <c r="B45" s="72"/>
      <c r="C45" s="43" t="s">
        <v>94</v>
      </c>
      <c r="D45" s="9">
        <v>1337</v>
      </c>
      <c r="E45" s="19">
        <v>1562</v>
      </c>
      <c r="F45" s="31">
        <f t="shared" si="0"/>
        <v>-225</v>
      </c>
      <c r="G45" s="16">
        <v>1504</v>
      </c>
      <c r="H45" s="53">
        <f t="shared" si="2"/>
        <v>1337</v>
      </c>
      <c r="I45" s="36">
        <f t="shared" si="1"/>
        <v>3.713188220230474</v>
      </c>
    </row>
    <row r="46" spans="1:9" ht="15" customHeight="1">
      <c r="A46" s="67"/>
      <c r="B46" s="72"/>
      <c r="C46" s="43" t="s">
        <v>32</v>
      </c>
      <c r="D46" s="9">
        <v>373</v>
      </c>
      <c r="E46" s="19">
        <v>450</v>
      </c>
      <c r="F46" s="31">
        <f t="shared" si="0"/>
        <v>-77</v>
      </c>
      <c r="G46" s="16">
        <v>420</v>
      </c>
      <c r="H46" s="53">
        <f t="shared" si="2"/>
        <v>373</v>
      </c>
      <c r="I46" s="36">
        <f t="shared" si="1"/>
        <v>6.666666666666667</v>
      </c>
    </row>
    <row r="47" spans="1:9" ht="15" customHeight="1">
      <c r="A47" s="67"/>
      <c r="B47" s="79" t="s">
        <v>179</v>
      </c>
      <c r="C47" s="42" t="s">
        <v>95</v>
      </c>
      <c r="D47" s="7">
        <v>248</v>
      </c>
      <c r="E47" s="23">
        <v>357</v>
      </c>
      <c r="F47" s="30">
        <f t="shared" si="0"/>
        <v>-109</v>
      </c>
      <c r="G47" s="15">
        <v>294</v>
      </c>
      <c r="H47" s="52">
        <f t="shared" si="2"/>
        <v>248</v>
      </c>
      <c r="I47" s="35">
        <f t="shared" si="1"/>
        <v>17.647058823529413</v>
      </c>
    </row>
    <row r="48" spans="1:9" ht="15" customHeight="1">
      <c r="A48" s="67"/>
      <c r="B48" s="72"/>
      <c r="C48" s="45" t="s">
        <v>2</v>
      </c>
      <c r="D48" s="10">
        <v>783</v>
      </c>
      <c r="E48" s="17">
        <v>1098</v>
      </c>
      <c r="F48" s="32">
        <f t="shared" si="0"/>
        <v>-315</v>
      </c>
      <c r="G48" s="17">
        <v>962</v>
      </c>
      <c r="H48" s="55">
        <f t="shared" si="2"/>
        <v>783</v>
      </c>
      <c r="I48" s="38">
        <f t="shared" si="1"/>
        <v>12.386156648451731</v>
      </c>
    </row>
    <row r="49" spans="1:9" ht="15" customHeight="1">
      <c r="A49" s="67"/>
      <c r="B49" s="74" t="s">
        <v>180</v>
      </c>
      <c r="C49" s="42" t="s">
        <v>32</v>
      </c>
      <c r="D49" s="6">
        <v>322</v>
      </c>
      <c r="E49" s="15">
        <v>488</v>
      </c>
      <c r="F49" s="30">
        <f>D49-E49</f>
        <v>-166</v>
      </c>
      <c r="G49" s="15">
        <v>422</v>
      </c>
      <c r="H49" s="52">
        <f>D49</f>
        <v>322</v>
      </c>
      <c r="I49" s="35">
        <f>(E49-G49)/E49*100</f>
        <v>13.524590163934427</v>
      </c>
    </row>
    <row r="50" spans="1:9" ht="15" customHeight="1">
      <c r="A50" s="67"/>
      <c r="B50" s="75"/>
      <c r="C50" s="43" t="s">
        <v>96</v>
      </c>
      <c r="D50" s="8">
        <v>515</v>
      </c>
      <c r="E50" s="16">
        <v>757</v>
      </c>
      <c r="F50" s="31">
        <f>D50-E50</f>
        <v>-242</v>
      </c>
      <c r="G50" s="16">
        <v>592</v>
      </c>
      <c r="H50" s="53">
        <f>D50</f>
        <v>515</v>
      </c>
      <c r="I50" s="36">
        <f>(E50-G50)/E50*100</f>
        <v>21.79656538969617</v>
      </c>
    </row>
    <row r="51" spans="1:9" ht="15" customHeight="1">
      <c r="A51" s="67"/>
      <c r="B51" s="75"/>
      <c r="C51" s="47" t="s">
        <v>166</v>
      </c>
      <c r="D51" s="8">
        <v>193</v>
      </c>
      <c r="E51" s="16">
        <v>328</v>
      </c>
      <c r="F51" s="31">
        <f>D51-E51</f>
        <v>-135</v>
      </c>
      <c r="G51" s="16">
        <v>248</v>
      </c>
      <c r="H51" s="53">
        <f>D51</f>
        <v>193</v>
      </c>
      <c r="I51" s="36">
        <f>(E51-G51)/E51*100</f>
        <v>24.390243902439025</v>
      </c>
    </row>
    <row r="52" spans="1:9" ht="15" customHeight="1">
      <c r="A52" s="67"/>
      <c r="B52" s="75"/>
      <c r="C52" s="43" t="s">
        <v>98</v>
      </c>
      <c r="D52" s="8">
        <v>627</v>
      </c>
      <c r="E52" s="16">
        <v>934</v>
      </c>
      <c r="F52" s="31">
        <f t="shared" si="0"/>
        <v>-307</v>
      </c>
      <c r="G52" s="16">
        <v>774</v>
      </c>
      <c r="H52" s="53">
        <f t="shared" si="2"/>
        <v>627</v>
      </c>
      <c r="I52" s="36">
        <f t="shared" si="1"/>
        <v>17.130620985010705</v>
      </c>
    </row>
    <row r="53" spans="1:9" ht="15" customHeight="1">
      <c r="A53" s="67"/>
      <c r="B53" s="76"/>
      <c r="C53" s="43" t="s">
        <v>97</v>
      </c>
      <c r="D53" s="8">
        <v>246</v>
      </c>
      <c r="E53" s="16">
        <v>397</v>
      </c>
      <c r="F53" s="31">
        <f t="shared" si="0"/>
        <v>-151</v>
      </c>
      <c r="G53" s="16">
        <v>306</v>
      </c>
      <c r="H53" s="53">
        <f t="shared" si="2"/>
        <v>246</v>
      </c>
      <c r="I53" s="36">
        <f t="shared" si="1"/>
        <v>22.921914357682617</v>
      </c>
    </row>
    <row r="54" spans="1:9" ht="15" customHeight="1">
      <c r="A54" s="67"/>
      <c r="B54" s="74" t="s">
        <v>181</v>
      </c>
      <c r="C54" s="42" t="s">
        <v>99</v>
      </c>
      <c r="D54" s="6">
        <v>619</v>
      </c>
      <c r="E54" s="15">
        <v>845</v>
      </c>
      <c r="F54" s="30">
        <f t="shared" si="0"/>
        <v>-226</v>
      </c>
      <c r="G54" s="15">
        <v>697</v>
      </c>
      <c r="H54" s="52">
        <f t="shared" si="2"/>
        <v>619</v>
      </c>
      <c r="I54" s="35">
        <f t="shared" si="1"/>
        <v>17.514792899408285</v>
      </c>
    </row>
    <row r="55" spans="1:9" ht="15" customHeight="1">
      <c r="A55" s="67"/>
      <c r="B55" s="76"/>
      <c r="C55" s="43" t="s">
        <v>100</v>
      </c>
      <c r="D55" s="8">
        <v>379</v>
      </c>
      <c r="E55" s="16">
        <v>520</v>
      </c>
      <c r="F55" s="31">
        <f t="shared" si="0"/>
        <v>-141</v>
      </c>
      <c r="G55" s="16">
        <v>439</v>
      </c>
      <c r="H55" s="53">
        <f t="shared" si="2"/>
        <v>379</v>
      </c>
      <c r="I55" s="36">
        <f t="shared" si="1"/>
        <v>15.576923076923077</v>
      </c>
    </row>
    <row r="56" spans="1:9" ht="15" customHeight="1">
      <c r="A56" s="67"/>
      <c r="B56" s="78"/>
      <c r="C56" s="45" t="s">
        <v>101</v>
      </c>
      <c r="D56" s="10">
        <v>166</v>
      </c>
      <c r="E56" s="17">
        <v>254</v>
      </c>
      <c r="F56" s="32">
        <f t="shared" si="0"/>
        <v>-88</v>
      </c>
      <c r="G56" s="17">
        <v>201</v>
      </c>
      <c r="H56" s="55">
        <f t="shared" si="2"/>
        <v>166</v>
      </c>
      <c r="I56" s="38">
        <f t="shared" si="1"/>
        <v>20.866141732283463</v>
      </c>
    </row>
    <row r="57" spans="1:9" ht="15" customHeight="1">
      <c r="A57" s="67"/>
      <c r="B57" s="1" t="s">
        <v>182</v>
      </c>
      <c r="C57" s="46" t="s">
        <v>102</v>
      </c>
      <c r="D57" s="13">
        <v>325</v>
      </c>
      <c r="E57" s="22">
        <v>397</v>
      </c>
      <c r="F57" s="29">
        <f t="shared" si="0"/>
        <v>-72</v>
      </c>
      <c r="G57" s="21">
        <v>366</v>
      </c>
      <c r="H57" s="59">
        <f t="shared" si="2"/>
        <v>325</v>
      </c>
      <c r="I57" s="39">
        <f t="shared" si="1"/>
        <v>7.8085642317380355</v>
      </c>
    </row>
    <row r="58" spans="1:9" ht="15" customHeight="1">
      <c r="A58" s="98" t="s">
        <v>8</v>
      </c>
      <c r="B58" s="74" t="s">
        <v>183</v>
      </c>
      <c r="C58" s="42" t="s">
        <v>103</v>
      </c>
      <c r="D58" s="7">
        <v>789</v>
      </c>
      <c r="E58" s="23">
        <v>1055</v>
      </c>
      <c r="F58" s="30">
        <f t="shared" si="0"/>
        <v>-266</v>
      </c>
      <c r="G58" s="15">
        <v>887</v>
      </c>
      <c r="H58" s="52">
        <f t="shared" si="2"/>
        <v>789</v>
      </c>
      <c r="I58" s="35">
        <f t="shared" si="1"/>
        <v>15.924170616113745</v>
      </c>
    </row>
    <row r="59" spans="1:9" ht="15" customHeight="1">
      <c r="A59" s="98"/>
      <c r="B59" s="76"/>
      <c r="C59" s="43" t="s">
        <v>104</v>
      </c>
      <c r="D59" s="9">
        <v>298</v>
      </c>
      <c r="E59" s="19">
        <v>356</v>
      </c>
      <c r="F59" s="31">
        <f t="shared" si="0"/>
        <v>-58</v>
      </c>
      <c r="G59" s="16">
        <v>335</v>
      </c>
      <c r="H59" s="53">
        <f t="shared" si="2"/>
        <v>298</v>
      </c>
      <c r="I59" s="36">
        <f t="shared" si="1"/>
        <v>5.8988764044943816</v>
      </c>
    </row>
    <row r="60" spans="1:9" ht="15" customHeight="1">
      <c r="A60" s="98"/>
      <c r="B60" s="76"/>
      <c r="C60" s="43" t="s">
        <v>105</v>
      </c>
      <c r="D60" s="9">
        <v>148</v>
      </c>
      <c r="E60" s="19">
        <v>170</v>
      </c>
      <c r="F60" s="31">
        <f t="shared" si="0"/>
        <v>-22</v>
      </c>
      <c r="G60" s="16">
        <v>167</v>
      </c>
      <c r="H60" s="53">
        <f t="shared" si="2"/>
        <v>148</v>
      </c>
      <c r="I60" s="36">
        <f t="shared" si="1"/>
        <v>1.7647058823529411</v>
      </c>
    </row>
    <row r="61" spans="1:9" ht="15" customHeight="1">
      <c r="A61" s="98"/>
      <c r="B61" s="76"/>
      <c r="C61" s="43" t="s">
        <v>106</v>
      </c>
      <c r="D61" s="9">
        <v>69</v>
      </c>
      <c r="E61" s="19">
        <v>100</v>
      </c>
      <c r="F61" s="31">
        <f t="shared" si="0"/>
        <v>-31</v>
      </c>
      <c r="G61" s="16">
        <v>78</v>
      </c>
      <c r="H61" s="53">
        <f t="shared" si="2"/>
        <v>69</v>
      </c>
      <c r="I61" s="36">
        <f t="shared" si="1"/>
        <v>22</v>
      </c>
    </row>
    <row r="62" spans="1:9" ht="15" customHeight="1">
      <c r="A62" s="98"/>
      <c r="B62" s="76"/>
      <c r="C62" s="48" t="s">
        <v>33</v>
      </c>
      <c r="D62" s="9">
        <v>57</v>
      </c>
      <c r="E62" s="19">
        <v>56</v>
      </c>
      <c r="F62" s="31">
        <f t="shared" si="0"/>
        <v>1</v>
      </c>
      <c r="G62" s="19">
        <v>64</v>
      </c>
      <c r="H62" s="57">
        <f t="shared" si="2"/>
        <v>57</v>
      </c>
      <c r="I62" s="36">
        <f t="shared" si="1"/>
        <v>-14.285714285714285</v>
      </c>
    </row>
    <row r="63" spans="1:9" ht="15" customHeight="1">
      <c r="A63" s="98"/>
      <c r="B63" s="78"/>
      <c r="C63" s="49" t="s">
        <v>79</v>
      </c>
      <c r="D63" s="11">
        <v>62</v>
      </c>
      <c r="E63" s="20">
        <v>97</v>
      </c>
      <c r="F63" s="32">
        <f t="shared" si="0"/>
        <v>-35</v>
      </c>
      <c r="G63" s="20">
        <v>70</v>
      </c>
      <c r="H63" s="58">
        <f t="shared" si="2"/>
        <v>62</v>
      </c>
      <c r="I63" s="38">
        <f t="shared" si="1"/>
        <v>27.835051546391753</v>
      </c>
    </row>
    <row r="64" spans="1:9" ht="15" customHeight="1">
      <c r="A64" s="98"/>
      <c r="B64" s="74" t="s">
        <v>184</v>
      </c>
      <c r="C64" s="42" t="s">
        <v>107</v>
      </c>
      <c r="D64" s="7">
        <v>510</v>
      </c>
      <c r="E64" s="23">
        <v>740</v>
      </c>
      <c r="F64" s="30">
        <f>D64-E64</f>
        <v>-230</v>
      </c>
      <c r="G64" s="15">
        <v>574</v>
      </c>
      <c r="H64" s="52">
        <f>D64</f>
        <v>510</v>
      </c>
      <c r="I64" s="35">
        <f>(E64-G64)/E64*100</f>
        <v>22.432432432432435</v>
      </c>
    </row>
    <row r="65" spans="1:9" ht="15" customHeight="1">
      <c r="A65" s="98"/>
      <c r="B65" s="76"/>
      <c r="C65" s="43" t="s">
        <v>108</v>
      </c>
      <c r="D65" s="9">
        <v>464</v>
      </c>
      <c r="E65" s="19">
        <v>547</v>
      </c>
      <c r="F65" s="31">
        <f>D65-E65</f>
        <v>-83</v>
      </c>
      <c r="G65" s="16">
        <v>522</v>
      </c>
      <c r="H65" s="53">
        <f>D65</f>
        <v>464</v>
      </c>
      <c r="I65" s="36">
        <f>(E65-G65)/E65*100</f>
        <v>4.5703839122486292</v>
      </c>
    </row>
    <row r="66" spans="1:9" ht="15" customHeight="1">
      <c r="A66" s="98"/>
      <c r="B66" s="76"/>
      <c r="C66" s="43" t="s">
        <v>109</v>
      </c>
      <c r="D66" s="9">
        <v>72</v>
      </c>
      <c r="E66" s="19">
        <v>93</v>
      </c>
      <c r="F66" s="31">
        <f>D66-E66</f>
        <v>-21</v>
      </c>
      <c r="G66" s="16">
        <v>81</v>
      </c>
      <c r="H66" s="53">
        <f>D66</f>
        <v>72</v>
      </c>
      <c r="I66" s="36">
        <f>(E66-G66)/E66*100</f>
        <v>12.903225806451612</v>
      </c>
    </row>
    <row r="67" spans="1:9" ht="15" customHeight="1">
      <c r="A67" s="98"/>
      <c r="B67" s="78"/>
      <c r="C67" s="45" t="s">
        <v>110</v>
      </c>
      <c r="D67" s="11">
        <v>128</v>
      </c>
      <c r="E67" s="20">
        <v>175</v>
      </c>
      <c r="F67" s="32">
        <f>D67-E67</f>
        <v>-47</v>
      </c>
      <c r="G67" s="17">
        <v>144</v>
      </c>
      <c r="H67" s="55">
        <f>D67</f>
        <v>128</v>
      </c>
      <c r="I67" s="38">
        <f>(E67-G67)/E67*100</f>
        <v>17.714285714285712</v>
      </c>
    </row>
    <row r="68" spans="1:9" ht="15" customHeight="1">
      <c r="A68" s="98"/>
      <c r="B68" s="74" t="s">
        <v>185</v>
      </c>
      <c r="C68" s="42" t="s">
        <v>111</v>
      </c>
      <c r="D68" s="6">
        <v>300</v>
      </c>
      <c r="E68" s="15">
        <v>439</v>
      </c>
      <c r="F68" s="30">
        <f t="shared" si="0"/>
        <v>-139</v>
      </c>
      <c r="G68" s="15">
        <v>337</v>
      </c>
      <c r="H68" s="52">
        <f t="shared" si="2"/>
        <v>300</v>
      </c>
      <c r="I68" s="35">
        <f t="shared" si="1"/>
        <v>23.234624145785876</v>
      </c>
    </row>
    <row r="69" spans="1:9" ht="15" customHeight="1">
      <c r="A69" s="98"/>
      <c r="B69" s="76"/>
      <c r="C69" s="43" t="s">
        <v>112</v>
      </c>
      <c r="D69" s="8">
        <v>182</v>
      </c>
      <c r="E69" s="16">
        <v>254</v>
      </c>
      <c r="F69" s="31">
        <f t="shared" si="0"/>
        <v>-72</v>
      </c>
      <c r="G69" s="16">
        <v>204</v>
      </c>
      <c r="H69" s="53">
        <f t="shared" si="2"/>
        <v>182</v>
      </c>
      <c r="I69" s="36">
        <f t="shared" si="1"/>
        <v>19.685039370078741</v>
      </c>
    </row>
    <row r="70" spans="1:9" ht="15" customHeight="1">
      <c r="A70" s="98"/>
      <c r="B70" s="78"/>
      <c r="C70" s="49" t="s">
        <v>74</v>
      </c>
      <c r="D70" s="11">
        <v>34</v>
      </c>
      <c r="E70" s="20">
        <v>46</v>
      </c>
      <c r="F70" s="32">
        <f t="shared" si="0"/>
        <v>-12</v>
      </c>
      <c r="G70" s="17">
        <v>38</v>
      </c>
      <c r="H70" s="55">
        <f t="shared" si="2"/>
        <v>34</v>
      </c>
      <c r="I70" s="38">
        <f t="shared" si="1"/>
        <v>17.391304347826086</v>
      </c>
    </row>
    <row r="71" spans="1:9" ht="15" customHeight="1">
      <c r="A71" s="98"/>
      <c r="B71" s="74" t="s">
        <v>186</v>
      </c>
      <c r="C71" s="42" t="s">
        <v>113</v>
      </c>
      <c r="D71" s="7">
        <v>1073</v>
      </c>
      <c r="E71" s="23">
        <v>1324</v>
      </c>
      <c r="F71" s="30">
        <f t="shared" si="0"/>
        <v>-251</v>
      </c>
      <c r="G71" s="15">
        <v>1207</v>
      </c>
      <c r="H71" s="52">
        <f t="shared" si="2"/>
        <v>1073</v>
      </c>
      <c r="I71" s="35">
        <f t="shared" si="1"/>
        <v>8.8368580060422968</v>
      </c>
    </row>
    <row r="72" spans="1:9" ht="15" customHeight="1">
      <c r="A72" s="98"/>
      <c r="B72" s="78"/>
      <c r="C72" s="45" t="s">
        <v>114</v>
      </c>
      <c r="D72" s="11">
        <v>206</v>
      </c>
      <c r="E72" s="20">
        <v>285</v>
      </c>
      <c r="F72" s="32">
        <f t="shared" si="0"/>
        <v>-79</v>
      </c>
      <c r="G72" s="17">
        <v>232</v>
      </c>
      <c r="H72" s="55">
        <f t="shared" si="2"/>
        <v>206</v>
      </c>
      <c r="I72" s="38">
        <f t="shared" si="1"/>
        <v>18.596491228070175</v>
      </c>
    </row>
    <row r="73" spans="1:9" ht="15" customHeight="1">
      <c r="A73" s="79" t="s">
        <v>3</v>
      </c>
      <c r="B73" s="74" t="s">
        <v>187</v>
      </c>
      <c r="C73" s="42" t="s">
        <v>115</v>
      </c>
      <c r="D73" s="7">
        <v>5358</v>
      </c>
      <c r="E73" s="23">
        <v>6077</v>
      </c>
      <c r="F73" s="30">
        <f t="shared" ref="F73:F132" si="3">D73-E73</f>
        <v>-719</v>
      </c>
      <c r="G73" s="15">
        <v>5672</v>
      </c>
      <c r="H73" s="52">
        <f t="shared" si="2"/>
        <v>5358</v>
      </c>
      <c r="I73" s="35">
        <f t="shared" ref="I73:I132" si="4">(E73-G73)/E73*100</f>
        <v>6.6644726016126379</v>
      </c>
    </row>
    <row r="74" spans="1:9" ht="15" customHeight="1">
      <c r="A74" s="72"/>
      <c r="B74" s="75"/>
      <c r="C74" s="43" t="s">
        <v>34</v>
      </c>
      <c r="D74" s="9">
        <v>334</v>
      </c>
      <c r="E74" s="19">
        <v>385</v>
      </c>
      <c r="F74" s="31">
        <f t="shared" si="3"/>
        <v>-51</v>
      </c>
      <c r="G74" s="16">
        <v>354</v>
      </c>
      <c r="H74" s="53">
        <f t="shared" ref="H74:H133" si="5">D74</f>
        <v>334</v>
      </c>
      <c r="I74" s="36">
        <f t="shared" si="4"/>
        <v>8.0519480519480524</v>
      </c>
    </row>
    <row r="75" spans="1:9" ht="15" customHeight="1">
      <c r="A75" s="72"/>
      <c r="B75" s="76"/>
      <c r="C75" s="43" t="s">
        <v>35</v>
      </c>
      <c r="D75" s="9">
        <v>357</v>
      </c>
      <c r="E75" s="19">
        <v>400</v>
      </c>
      <c r="F75" s="31">
        <f t="shared" si="3"/>
        <v>-43</v>
      </c>
      <c r="G75" s="16">
        <v>378</v>
      </c>
      <c r="H75" s="53">
        <f t="shared" si="5"/>
        <v>357</v>
      </c>
      <c r="I75" s="36">
        <f t="shared" si="4"/>
        <v>5.5</v>
      </c>
    </row>
    <row r="76" spans="1:9" ht="15" customHeight="1">
      <c r="A76" s="72"/>
      <c r="B76" s="76"/>
      <c r="C76" s="43" t="s">
        <v>36</v>
      </c>
      <c r="D76" s="9">
        <v>210</v>
      </c>
      <c r="E76" s="19">
        <v>252</v>
      </c>
      <c r="F76" s="31">
        <f t="shared" si="3"/>
        <v>-42</v>
      </c>
      <c r="G76" s="16">
        <v>223</v>
      </c>
      <c r="H76" s="53">
        <f t="shared" si="5"/>
        <v>210</v>
      </c>
      <c r="I76" s="36">
        <f t="shared" si="4"/>
        <v>11.507936507936508</v>
      </c>
    </row>
    <row r="77" spans="1:9" ht="15" customHeight="1">
      <c r="A77" s="72"/>
      <c r="B77" s="76"/>
      <c r="C77" s="43" t="s">
        <v>116</v>
      </c>
      <c r="D77" s="9">
        <v>500</v>
      </c>
      <c r="E77" s="19">
        <v>582</v>
      </c>
      <c r="F77" s="31">
        <f t="shared" si="3"/>
        <v>-82</v>
      </c>
      <c r="G77" s="16">
        <v>529</v>
      </c>
      <c r="H77" s="53">
        <f t="shared" si="5"/>
        <v>500</v>
      </c>
      <c r="I77" s="36">
        <f t="shared" si="4"/>
        <v>9.1065292096219927</v>
      </c>
    </row>
    <row r="78" spans="1:9" ht="15" customHeight="1">
      <c r="A78" s="72"/>
      <c r="B78" s="76"/>
      <c r="C78" s="43" t="s">
        <v>117</v>
      </c>
      <c r="D78" s="9">
        <v>320</v>
      </c>
      <c r="E78" s="19">
        <v>355</v>
      </c>
      <c r="F78" s="31">
        <f t="shared" si="3"/>
        <v>-35</v>
      </c>
      <c r="G78" s="16">
        <v>339</v>
      </c>
      <c r="H78" s="53">
        <f t="shared" si="5"/>
        <v>320</v>
      </c>
      <c r="I78" s="36">
        <f t="shared" si="4"/>
        <v>4.507042253521127</v>
      </c>
    </row>
    <row r="79" spans="1:9" ht="15" customHeight="1">
      <c r="A79" s="72"/>
      <c r="B79" s="79" t="s">
        <v>188</v>
      </c>
      <c r="C79" s="42" t="s">
        <v>37</v>
      </c>
      <c r="D79" s="7">
        <v>1005</v>
      </c>
      <c r="E79" s="23">
        <v>1212</v>
      </c>
      <c r="F79" s="30">
        <f t="shared" si="3"/>
        <v>-207</v>
      </c>
      <c r="G79" s="15">
        <v>1064</v>
      </c>
      <c r="H79" s="52">
        <f t="shared" si="5"/>
        <v>1005</v>
      </c>
      <c r="I79" s="35">
        <f t="shared" si="4"/>
        <v>12.211221122112212</v>
      </c>
    </row>
    <row r="80" spans="1:9" ht="15" customHeight="1">
      <c r="A80" s="72"/>
      <c r="B80" s="72"/>
      <c r="C80" s="43" t="s">
        <v>75</v>
      </c>
      <c r="D80" s="9">
        <v>788</v>
      </c>
      <c r="E80" s="19">
        <v>892</v>
      </c>
      <c r="F80" s="31">
        <f>D80-E80</f>
        <v>-104</v>
      </c>
      <c r="G80" s="16">
        <v>835</v>
      </c>
      <c r="H80" s="53">
        <f>D80</f>
        <v>788</v>
      </c>
      <c r="I80" s="36">
        <f>(E80-G80)/E80*100</f>
        <v>6.3901345291479821</v>
      </c>
    </row>
    <row r="81" spans="1:9" ht="15" customHeight="1">
      <c r="A81" s="72"/>
      <c r="B81" s="72"/>
      <c r="C81" s="43" t="s">
        <v>118</v>
      </c>
      <c r="D81" s="9">
        <v>542</v>
      </c>
      <c r="E81" s="19">
        <v>670</v>
      </c>
      <c r="F81" s="31">
        <f>D81-E81</f>
        <v>-128</v>
      </c>
      <c r="G81" s="16">
        <v>574</v>
      </c>
      <c r="H81" s="53">
        <f>D81</f>
        <v>542</v>
      </c>
      <c r="I81" s="36">
        <f>(E81-G81)/E81*100</f>
        <v>14.328358208955224</v>
      </c>
    </row>
    <row r="82" spans="1:9" ht="15" customHeight="1">
      <c r="A82" s="72"/>
      <c r="B82" s="72"/>
      <c r="C82" s="43" t="s">
        <v>39</v>
      </c>
      <c r="D82" s="9">
        <v>403</v>
      </c>
      <c r="E82" s="19">
        <v>495</v>
      </c>
      <c r="F82" s="31">
        <f t="shared" si="3"/>
        <v>-92</v>
      </c>
      <c r="G82" s="16">
        <v>426</v>
      </c>
      <c r="H82" s="53">
        <f t="shared" si="5"/>
        <v>403</v>
      </c>
      <c r="I82" s="36">
        <f t="shared" si="4"/>
        <v>13.939393939393941</v>
      </c>
    </row>
    <row r="83" spans="1:9" ht="15" customHeight="1">
      <c r="A83" s="72"/>
      <c r="B83" s="72"/>
      <c r="C83" s="43" t="s">
        <v>72</v>
      </c>
      <c r="D83" s="9">
        <v>494</v>
      </c>
      <c r="E83" s="19">
        <v>658</v>
      </c>
      <c r="F83" s="31">
        <f>D83-E83</f>
        <v>-164</v>
      </c>
      <c r="G83" s="16">
        <v>523</v>
      </c>
      <c r="H83" s="53">
        <f>D83</f>
        <v>494</v>
      </c>
      <c r="I83" s="36">
        <f>(E83-G83)/E83*100</f>
        <v>20.516717325227962</v>
      </c>
    </row>
    <row r="84" spans="1:9" ht="15" customHeight="1">
      <c r="A84" s="72"/>
      <c r="B84" s="72"/>
      <c r="C84" s="43" t="s">
        <v>40</v>
      </c>
      <c r="D84" s="9">
        <v>386</v>
      </c>
      <c r="E84" s="19">
        <v>488</v>
      </c>
      <c r="F84" s="31">
        <f t="shared" si="3"/>
        <v>-102</v>
      </c>
      <c r="G84" s="16">
        <v>409</v>
      </c>
      <c r="H84" s="53">
        <f t="shared" si="5"/>
        <v>386</v>
      </c>
      <c r="I84" s="36">
        <f t="shared" si="4"/>
        <v>16.188524590163937</v>
      </c>
    </row>
    <row r="85" spans="1:9" ht="15" customHeight="1">
      <c r="A85" s="72"/>
      <c r="B85" s="72"/>
      <c r="C85" s="43" t="s">
        <v>38</v>
      </c>
      <c r="D85" s="9">
        <v>279</v>
      </c>
      <c r="E85" s="19">
        <v>315</v>
      </c>
      <c r="F85" s="31">
        <f>D85-E85</f>
        <v>-36</v>
      </c>
      <c r="G85" s="16">
        <v>295</v>
      </c>
      <c r="H85" s="53">
        <f>D85</f>
        <v>279</v>
      </c>
      <c r="I85" s="36">
        <f>(E85-G85)/E85*100</f>
        <v>6.3492063492063489</v>
      </c>
    </row>
    <row r="86" spans="1:9" ht="15" customHeight="1">
      <c r="A86" s="72"/>
      <c r="B86" s="74" t="s">
        <v>189</v>
      </c>
      <c r="C86" s="42" t="s">
        <v>119</v>
      </c>
      <c r="D86" s="7">
        <v>727</v>
      </c>
      <c r="E86" s="23">
        <v>943</v>
      </c>
      <c r="F86" s="30">
        <f t="shared" si="3"/>
        <v>-216</v>
      </c>
      <c r="G86" s="15">
        <v>770</v>
      </c>
      <c r="H86" s="52">
        <f t="shared" si="5"/>
        <v>727</v>
      </c>
      <c r="I86" s="35">
        <f t="shared" si="4"/>
        <v>18.345705196182397</v>
      </c>
    </row>
    <row r="87" spans="1:9" ht="15" customHeight="1">
      <c r="A87" s="72"/>
      <c r="B87" s="76"/>
      <c r="C87" s="43" t="s">
        <v>120</v>
      </c>
      <c r="D87" s="9">
        <v>196</v>
      </c>
      <c r="E87" s="19">
        <v>272</v>
      </c>
      <c r="F87" s="31">
        <f t="shared" si="3"/>
        <v>-76</v>
      </c>
      <c r="G87" s="16">
        <v>208</v>
      </c>
      <c r="H87" s="53">
        <f t="shared" si="5"/>
        <v>196</v>
      </c>
      <c r="I87" s="36">
        <f t="shared" si="4"/>
        <v>23.52941176470588</v>
      </c>
    </row>
    <row r="88" spans="1:9" ht="15" customHeight="1">
      <c r="A88" s="72"/>
      <c r="B88" s="76"/>
      <c r="C88" s="43" t="s">
        <v>80</v>
      </c>
      <c r="D88" s="9">
        <v>101</v>
      </c>
      <c r="E88" s="19">
        <v>140</v>
      </c>
      <c r="F88" s="31">
        <f>D88-E88</f>
        <v>-39</v>
      </c>
      <c r="G88" s="16">
        <v>107</v>
      </c>
      <c r="H88" s="53">
        <f>D88</f>
        <v>101</v>
      </c>
      <c r="I88" s="36">
        <f>(E88-G88)/E88*100</f>
        <v>23.571428571428569</v>
      </c>
    </row>
    <row r="89" spans="1:9" ht="15" customHeight="1">
      <c r="A89" s="72"/>
      <c r="B89" s="76"/>
      <c r="C89" s="43" t="s">
        <v>122</v>
      </c>
      <c r="D89" s="9">
        <v>196</v>
      </c>
      <c r="E89" s="19">
        <v>280</v>
      </c>
      <c r="F89" s="31">
        <f t="shared" si="3"/>
        <v>-84</v>
      </c>
      <c r="G89" s="16">
        <v>208</v>
      </c>
      <c r="H89" s="53">
        <f t="shared" si="5"/>
        <v>196</v>
      </c>
      <c r="I89" s="36">
        <f t="shared" si="4"/>
        <v>25.714285714285712</v>
      </c>
    </row>
    <row r="90" spans="1:9" ht="15" customHeight="1">
      <c r="A90" s="72"/>
      <c r="B90" s="78"/>
      <c r="C90" s="43" t="s">
        <v>121</v>
      </c>
      <c r="D90" s="9">
        <v>134</v>
      </c>
      <c r="E90" s="19">
        <v>161</v>
      </c>
      <c r="F90" s="31">
        <f>D90-E90</f>
        <v>-27</v>
      </c>
      <c r="G90" s="16">
        <v>142</v>
      </c>
      <c r="H90" s="53">
        <f>D90</f>
        <v>134</v>
      </c>
      <c r="I90" s="36">
        <f>(E90-G90)/E90*100</f>
        <v>11.801242236024844</v>
      </c>
    </row>
    <row r="91" spans="1:9" ht="15" customHeight="1">
      <c r="A91" s="72"/>
      <c r="B91" s="74" t="s">
        <v>190</v>
      </c>
      <c r="C91" s="42" t="s">
        <v>123</v>
      </c>
      <c r="D91" s="7">
        <v>178</v>
      </c>
      <c r="E91" s="23">
        <v>239</v>
      </c>
      <c r="F91" s="30">
        <f t="shared" si="3"/>
        <v>-61</v>
      </c>
      <c r="G91" s="15">
        <v>189</v>
      </c>
      <c r="H91" s="52">
        <f t="shared" si="5"/>
        <v>178</v>
      </c>
      <c r="I91" s="35">
        <f t="shared" si="4"/>
        <v>20.920502092050206</v>
      </c>
    </row>
    <row r="92" spans="1:9" ht="15" customHeight="1">
      <c r="A92" s="72"/>
      <c r="B92" s="76"/>
      <c r="C92" s="43" t="s">
        <v>41</v>
      </c>
      <c r="D92" s="9">
        <v>138</v>
      </c>
      <c r="E92" s="19">
        <v>139</v>
      </c>
      <c r="F92" s="31">
        <f t="shared" si="3"/>
        <v>-1</v>
      </c>
      <c r="G92" s="16">
        <v>146</v>
      </c>
      <c r="H92" s="53">
        <f t="shared" si="5"/>
        <v>138</v>
      </c>
      <c r="I92" s="36">
        <f t="shared" si="4"/>
        <v>-5.0359712230215825</v>
      </c>
    </row>
    <row r="93" spans="1:9" ht="15" customHeight="1">
      <c r="A93" s="72"/>
      <c r="B93" s="79" t="s">
        <v>191</v>
      </c>
      <c r="C93" s="42" t="s">
        <v>124</v>
      </c>
      <c r="D93" s="23">
        <v>436</v>
      </c>
      <c r="E93" s="23">
        <v>571</v>
      </c>
      <c r="F93" s="30">
        <f t="shared" si="3"/>
        <v>-135</v>
      </c>
      <c r="G93" s="15">
        <v>462</v>
      </c>
      <c r="H93" s="52">
        <f t="shared" si="5"/>
        <v>436</v>
      </c>
      <c r="I93" s="35">
        <f t="shared" si="4"/>
        <v>19.089316987740805</v>
      </c>
    </row>
    <row r="94" spans="1:9" ht="15" customHeight="1">
      <c r="A94" s="80"/>
      <c r="B94" s="80"/>
      <c r="C94" s="49" t="s">
        <v>160</v>
      </c>
      <c r="D94" s="20">
        <v>54</v>
      </c>
      <c r="E94" s="20">
        <v>86</v>
      </c>
      <c r="F94" s="32">
        <f t="shared" si="3"/>
        <v>-32</v>
      </c>
      <c r="G94" s="20">
        <v>57</v>
      </c>
      <c r="H94" s="58">
        <f t="shared" si="5"/>
        <v>54</v>
      </c>
      <c r="I94" s="40">
        <f t="shared" si="4"/>
        <v>33.720930232558139</v>
      </c>
    </row>
    <row r="95" spans="1:9" ht="15" customHeight="1">
      <c r="A95" s="98" t="s">
        <v>4</v>
      </c>
      <c r="B95" s="74" t="s">
        <v>192</v>
      </c>
      <c r="C95" s="42" t="s">
        <v>70</v>
      </c>
      <c r="D95" s="7">
        <v>10567</v>
      </c>
      <c r="E95" s="23">
        <v>13565</v>
      </c>
      <c r="F95" s="30">
        <f t="shared" si="3"/>
        <v>-2998</v>
      </c>
      <c r="G95" s="15">
        <v>11887</v>
      </c>
      <c r="H95" s="52">
        <f t="shared" si="5"/>
        <v>10567</v>
      </c>
      <c r="I95" s="35">
        <f t="shared" si="4"/>
        <v>12.370070033173608</v>
      </c>
    </row>
    <row r="96" spans="1:9" ht="15" customHeight="1">
      <c r="A96" s="67"/>
      <c r="B96" s="76"/>
      <c r="C96" s="43" t="s">
        <v>42</v>
      </c>
      <c r="D96" s="9">
        <v>580</v>
      </c>
      <c r="E96" s="19">
        <v>728</v>
      </c>
      <c r="F96" s="31">
        <f t="shared" si="3"/>
        <v>-148</v>
      </c>
      <c r="G96" s="16">
        <v>652</v>
      </c>
      <c r="H96" s="53">
        <f t="shared" si="5"/>
        <v>580</v>
      </c>
      <c r="I96" s="36">
        <f t="shared" si="4"/>
        <v>10.43956043956044</v>
      </c>
    </row>
    <row r="97" spans="1:9" ht="15" customHeight="1">
      <c r="A97" s="67"/>
      <c r="B97" s="76"/>
      <c r="C97" s="43" t="s">
        <v>43</v>
      </c>
      <c r="D97" s="9">
        <v>538</v>
      </c>
      <c r="E97" s="19">
        <v>844</v>
      </c>
      <c r="F97" s="31">
        <f t="shared" si="3"/>
        <v>-306</v>
      </c>
      <c r="G97" s="16">
        <v>606</v>
      </c>
      <c r="H97" s="53">
        <f t="shared" si="5"/>
        <v>538</v>
      </c>
      <c r="I97" s="36">
        <f t="shared" si="4"/>
        <v>28.199052132701425</v>
      </c>
    </row>
    <row r="98" spans="1:9" ht="15" customHeight="1">
      <c r="A98" s="67"/>
      <c r="B98" s="76"/>
      <c r="C98" s="43" t="s">
        <v>126</v>
      </c>
      <c r="D98" s="9">
        <v>147</v>
      </c>
      <c r="E98" s="19">
        <v>153</v>
      </c>
      <c r="F98" s="31">
        <f>D98-E98</f>
        <v>-6</v>
      </c>
      <c r="G98" s="16">
        <v>168</v>
      </c>
      <c r="H98" s="53">
        <f>D98</f>
        <v>147</v>
      </c>
      <c r="I98" s="36">
        <f>(E98-G98)/E98*100</f>
        <v>-9.8039215686274517</v>
      </c>
    </row>
    <row r="99" spans="1:9" ht="15" customHeight="1">
      <c r="A99" s="67"/>
      <c r="B99" s="76"/>
      <c r="C99" s="43" t="s">
        <v>125</v>
      </c>
      <c r="D99" s="9">
        <v>123</v>
      </c>
      <c r="E99" s="19">
        <v>146</v>
      </c>
      <c r="F99" s="31">
        <f t="shared" si="3"/>
        <v>-23</v>
      </c>
      <c r="G99" s="16">
        <v>139</v>
      </c>
      <c r="H99" s="53">
        <f t="shared" si="5"/>
        <v>123</v>
      </c>
      <c r="I99" s="36">
        <f t="shared" si="4"/>
        <v>4.7945205479452051</v>
      </c>
    </row>
    <row r="100" spans="1:9" ht="15" customHeight="1">
      <c r="A100" s="67"/>
      <c r="B100" s="1" t="s">
        <v>193</v>
      </c>
      <c r="C100" s="46" t="s">
        <v>127</v>
      </c>
      <c r="D100" s="22">
        <v>5774</v>
      </c>
      <c r="E100" s="22">
        <v>6294</v>
      </c>
      <c r="F100" s="29">
        <f t="shared" si="3"/>
        <v>-520</v>
      </c>
      <c r="G100" s="21">
        <v>6496</v>
      </c>
      <c r="H100" s="59">
        <f t="shared" si="5"/>
        <v>5774</v>
      </c>
      <c r="I100" s="39">
        <f t="shared" si="4"/>
        <v>-3.2094057832856691</v>
      </c>
    </row>
    <row r="101" spans="1:9" ht="15" customHeight="1">
      <c r="A101" s="67"/>
      <c r="B101" s="74" t="s">
        <v>194</v>
      </c>
      <c r="C101" s="42" t="s">
        <v>128</v>
      </c>
      <c r="D101" s="7">
        <v>3994</v>
      </c>
      <c r="E101" s="23">
        <v>5332</v>
      </c>
      <c r="F101" s="30">
        <f t="shared" si="3"/>
        <v>-1338</v>
      </c>
      <c r="G101" s="15">
        <v>4494</v>
      </c>
      <c r="H101" s="52">
        <f t="shared" si="5"/>
        <v>3994</v>
      </c>
      <c r="I101" s="35">
        <f t="shared" si="4"/>
        <v>15.71642910727682</v>
      </c>
    </row>
    <row r="102" spans="1:9" ht="15" customHeight="1">
      <c r="A102" s="67"/>
      <c r="B102" s="76"/>
      <c r="C102" s="43" t="s">
        <v>129</v>
      </c>
      <c r="D102" s="9">
        <v>642</v>
      </c>
      <c r="E102" s="19">
        <v>846</v>
      </c>
      <c r="F102" s="31">
        <f t="shared" si="3"/>
        <v>-204</v>
      </c>
      <c r="G102" s="16">
        <v>766</v>
      </c>
      <c r="H102" s="53">
        <f t="shared" si="5"/>
        <v>642</v>
      </c>
      <c r="I102" s="36">
        <f t="shared" si="4"/>
        <v>9.456264775413711</v>
      </c>
    </row>
    <row r="103" spans="1:9" ht="15" customHeight="1">
      <c r="A103" s="67"/>
      <c r="B103" s="78"/>
      <c r="C103" s="45" t="s">
        <v>44</v>
      </c>
      <c r="D103" s="11">
        <v>439</v>
      </c>
      <c r="E103" s="20">
        <v>589</v>
      </c>
      <c r="F103" s="32">
        <f t="shared" si="3"/>
        <v>-150</v>
      </c>
      <c r="G103" s="17">
        <v>501</v>
      </c>
      <c r="H103" s="55">
        <f t="shared" si="5"/>
        <v>439</v>
      </c>
      <c r="I103" s="38">
        <f t="shared" si="4"/>
        <v>14.940577249575551</v>
      </c>
    </row>
    <row r="104" spans="1:9" ht="15" customHeight="1">
      <c r="A104" s="67"/>
      <c r="B104" s="74" t="s">
        <v>195</v>
      </c>
      <c r="C104" s="42" t="s">
        <v>71</v>
      </c>
      <c r="D104" s="7">
        <v>293</v>
      </c>
      <c r="E104" s="23">
        <v>366</v>
      </c>
      <c r="F104" s="30">
        <f t="shared" si="3"/>
        <v>-73</v>
      </c>
      <c r="G104" s="15">
        <v>330</v>
      </c>
      <c r="H104" s="52">
        <f t="shared" si="5"/>
        <v>293</v>
      </c>
      <c r="I104" s="35">
        <f t="shared" si="4"/>
        <v>9.8360655737704921</v>
      </c>
    </row>
    <row r="105" spans="1:9" ht="15" customHeight="1">
      <c r="A105" s="67"/>
      <c r="B105" s="76"/>
      <c r="C105" s="48" t="s">
        <v>76</v>
      </c>
      <c r="D105" s="9">
        <v>127</v>
      </c>
      <c r="E105" s="19">
        <v>159</v>
      </c>
      <c r="F105" s="31">
        <f t="shared" si="3"/>
        <v>-32</v>
      </c>
      <c r="G105" s="16">
        <v>143</v>
      </c>
      <c r="H105" s="53">
        <f t="shared" si="5"/>
        <v>127</v>
      </c>
      <c r="I105" s="36">
        <f t="shared" si="4"/>
        <v>10.062893081761008</v>
      </c>
    </row>
    <row r="106" spans="1:9" ht="15" customHeight="1">
      <c r="A106" s="67"/>
      <c r="B106" s="78"/>
      <c r="C106" s="49" t="s">
        <v>130</v>
      </c>
      <c r="D106" s="11">
        <v>145</v>
      </c>
      <c r="E106" s="20">
        <v>184</v>
      </c>
      <c r="F106" s="32">
        <f t="shared" si="3"/>
        <v>-39</v>
      </c>
      <c r="G106" s="17">
        <v>163</v>
      </c>
      <c r="H106" s="55">
        <f t="shared" si="5"/>
        <v>145</v>
      </c>
      <c r="I106" s="38">
        <f t="shared" si="4"/>
        <v>11.413043478260869</v>
      </c>
    </row>
    <row r="107" spans="1:9" ht="15" customHeight="1">
      <c r="A107" s="67"/>
      <c r="B107" s="74" t="s">
        <v>196</v>
      </c>
      <c r="C107" s="42" t="s">
        <v>131</v>
      </c>
      <c r="D107" s="7">
        <v>309</v>
      </c>
      <c r="E107" s="15">
        <v>415</v>
      </c>
      <c r="F107" s="30">
        <f t="shared" si="3"/>
        <v>-106</v>
      </c>
      <c r="G107" s="15">
        <v>348</v>
      </c>
      <c r="H107" s="52">
        <f t="shared" si="5"/>
        <v>309</v>
      </c>
      <c r="I107" s="35">
        <f t="shared" si="4"/>
        <v>16.14457831325301</v>
      </c>
    </row>
    <row r="108" spans="1:9" ht="15" customHeight="1">
      <c r="A108" s="67"/>
      <c r="B108" s="76"/>
      <c r="C108" s="43" t="s">
        <v>132</v>
      </c>
      <c r="D108" s="9">
        <v>231</v>
      </c>
      <c r="E108" s="16">
        <v>304</v>
      </c>
      <c r="F108" s="31">
        <f t="shared" si="3"/>
        <v>-73</v>
      </c>
      <c r="G108" s="16">
        <v>260</v>
      </c>
      <c r="H108" s="53">
        <f t="shared" si="5"/>
        <v>231</v>
      </c>
      <c r="I108" s="36">
        <f t="shared" si="4"/>
        <v>14.473684210526317</v>
      </c>
    </row>
    <row r="109" spans="1:9" ht="15" customHeight="1">
      <c r="A109" s="67"/>
      <c r="B109" s="76"/>
      <c r="C109" s="43" t="s">
        <v>133</v>
      </c>
      <c r="D109" s="9">
        <v>103</v>
      </c>
      <c r="E109" s="16">
        <v>145</v>
      </c>
      <c r="F109" s="31">
        <f t="shared" si="3"/>
        <v>-42</v>
      </c>
      <c r="G109" s="16">
        <v>125</v>
      </c>
      <c r="H109" s="53">
        <f t="shared" si="5"/>
        <v>103</v>
      </c>
      <c r="I109" s="36">
        <f t="shared" si="4"/>
        <v>13.793103448275861</v>
      </c>
    </row>
    <row r="110" spans="1:9" ht="15" customHeight="1">
      <c r="A110" s="67"/>
      <c r="B110" s="78"/>
      <c r="C110" s="45" t="s">
        <v>134</v>
      </c>
      <c r="D110" s="11">
        <v>82</v>
      </c>
      <c r="E110" s="17">
        <v>133</v>
      </c>
      <c r="F110" s="32">
        <f t="shared" si="3"/>
        <v>-51</v>
      </c>
      <c r="G110" s="17">
        <v>99</v>
      </c>
      <c r="H110" s="55">
        <f t="shared" si="5"/>
        <v>82</v>
      </c>
      <c r="I110" s="38">
        <f t="shared" si="4"/>
        <v>25.563909774436087</v>
      </c>
    </row>
    <row r="111" spans="1:9" ht="15" customHeight="1">
      <c r="A111" s="67"/>
      <c r="B111" s="61" t="s">
        <v>5</v>
      </c>
      <c r="C111" s="46" t="s">
        <v>135</v>
      </c>
      <c r="D111" s="13">
        <v>686</v>
      </c>
      <c r="E111" s="22">
        <v>994</v>
      </c>
      <c r="F111" s="29">
        <f t="shared" si="3"/>
        <v>-308</v>
      </c>
      <c r="G111" s="21">
        <v>880</v>
      </c>
      <c r="H111" s="59">
        <f t="shared" si="5"/>
        <v>686</v>
      </c>
      <c r="I111" s="39">
        <f t="shared" si="4"/>
        <v>11.468812877263582</v>
      </c>
    </row>
    <row r="112" spans="1:9" ht="15" customHeight="1">
      <c r="A112" s="79" t="s">
        <v>6</v>
      </c>
      <c r="B112" s="74" t="s">
        <v>197</v>
      </c>
      <c r="C112" s="42" t="s">
        <v>136</v>
      </c>
      <c r="D112" s="7">
        <v>2529</v>
      </c>
      <c r="E112" s="23">
        <v>3171</v>
      </c>
      <c r="F112" s="30">
        <f t="shared" si="3"/>
        <v>-642</v>
      </c>
      <c r="G112" s="15">
        <v>2845</v>
      </c>
      <c r="H112" s="52">
        <f t="shared" si="5"/>
        <v>2529</v>
      </c>
      <c r="I112" s="35">
        <f t="shared" si="4"/>
        <v>10.280668558814254</v>
      </c>
    </row>
    <row r="113" spans="1:9" ht="15" customHeight="1">
      <c r="A113" s="72"/>
      <c r="B113" s="76"/>
      <c r="C113" s="43" t="s">
        <v>137</v>
      </c>
      <c r="D113" s="9">
        <v>318</v>
      </c>
      <c r="E113" s="19">
        <v>419</v>
      </c>
      <c r="F113" s="31">
        <f t="shared" si="3"/>
        <v>-101</v>
      </c>
      <c r="G113" s="16">
        <v>358</v>
      </c>
      <c r="H113" s="53">
        <f t="shared" si="5"/>
        <v>318</v>
      </c>
      <c r="I113" s="36">
        <f t="shared" si="4"/>
        <v>14.558472553699284</v>
      </c>
    </row>
    <row r="114" spans="1:9" ht="15" customHeight="1">
      <c r="A114" s="72"/>
      <c r="B114" s="76"/>
      <c r="C114" s="43" t="s">
        <v>45</v>
      </c>
      <c r="D114" s="9">
        <v>183</v>
      </c>
      <c r="E114" s="19">
        <v>265</v>
      </c>
      <c r="F114" s="31">
        <f t="shared" si="3"/>
        <v>-82</v>
      </c>
      <c r="G114" s="16">
        <v>206</v>
      </c>
      <c r="H114" s="53">
        <f t="shared" si="5"/>
        <v>183</v>
      </c>
      <c r="I114" s="36">
        <f t="shared" si="4"/>
        <v>22.264150943396228</v>
      </c>
    </row>
    <row r="115" spans="1:9" ht="15" customHeight="1">
      <c r="A115" s="72"/>
      <c r="B115" s="76"/>
      <c r="C115" s="43" t="s">
        <v>46</v>
      </c>
      <c r="D115" s="9">
        <v>107</v>
      </c>
      <c r="E115" s="19">
        <v>136</v>
      </c>
      <c r="F115" s="31">
        <f t="shared" si="3"/>
        <v>-29</v>
      </c>
      <c r="G115" s="16">
        <v>120</v>
      </c>
      <c r="H115" s="53">
        <f t="shared" si="5"/>
        <v>107</v>
      </c>
      <c r="I115" s="36">
        <f t="shared" si="4"/>
        <v>11.76470588235294</v>
      </c>
    </row>
    <row r="116" spans="1:9" ht="15" customHeight="1">
      <c r="A116" s="72"/>
      <c r="B116" s="76"/>
      <c r="C116" s="43" t="s">
        <v>77</v>
      </c>
      <c r="D116" s="9">
        <v>154</v>
      </c>
      <c r="E116" s="19">
        <v>208</v>
      </c>
      <c r="F116" s="31">
        <f>D116-E116</f>
        <v>-54</v>
      </c>
      <c r="G116" s="16">
        <v>173</v>
      </c>
      <c r="H116" s="53">
        <f>D116</f>
        <v>154</v>
      </c>
      <c r="I116" s="36">
        <f>(E116-G116)/E116*100</f>
        <v>16.826923076923077</v>
      </c>
    </row>
    <row r="117" spans="1:9" ht="15" customHeight="1">
      <c r="A117" s="72"/>
      <c r="B117" s="76"/>
      <c r="C117" s="45" t="s">
        <v>47</v>
      </c>
      <c r="D117" s="11">
        <v>697</v>
      </c>
      <c r="E117" s="20">
        <v>896</v>
      </c>
      <c r="F117" s="32">
        <f t="shared" si="3"/>
        <v>-199</v>
      </c>
      <c r="G117" s="17">
        <v>784</v>
      </c>
      <c r="H117" s="55">
        <f t="shared" si="5"/>
        <v>697</v>
      </c>
      <c r="I117" s="38">
        <f t="shared" si="4"/>
        <v>12.5</v>
      </c>
    </row>
    <row r="118" spans="1:9" ht="15" customHeight="1">
      <c r="A118" s="72"/>
      <c r="B118" s="74" t="s">
        <v>198</v>
      </c>
      <c r="C118" s="42" t="s">
        <v>138</v>
      </c>
      <c r="D118" s="7">
        <v>218</v>
      </c>
      <c r="E118" s="23">
        <v>299</v>
      </c>
      <c r="F118" s="30">
        <f t="shared" si="3"/>
        <v>-81</v>
      </c>
      <c r="G118" s="15">
        <v>245</v>
      </c>
      <c r="H118" s="52">
        <f t="shared" si="5"/>
        <v>218</v>
      </c>
      <c r="I118" s="35">
        <f t="shared" si="4"/>
        <v>18.060200668896321</v>
      </c>
    </row>
    <row r="119" spans="1:9" ht="15" customHeight="1">
      <c r="A119" s="72"/>
      <c r="B119" s="76"/>
      <c r="C119" s="43" t="s">
        <v>139</v>
      </c>
      <c r="D119" s="9">
        <v>176</v>
      </c>
      <c r="E119" s="19">
        <v>234</v>
      </c>
      <c r="F119" s="31">
        <f t="shared" si="3"/>
        <v>-58</v>
      </c>
      <c r="G119" s="16">
        <v>198</v>
      </c>
      <c r="H119" s="53">
        <f t="shared" si="5"/>
        <v>176</v>
      </c>
      <c r="I119" s="36">
        <f t="shared" si="4"/>
        <v>15.384615384615385</v>
      </c>
    </row>
    <row r="120" spans="1:9" ht="15" customHeight="1">
      <c r="A120" s="72"/>
      <c r="B120" s="78"/>
      <c r="C120" s="45" t="s">
        <v>78</v>
      </c>
      <c r="D120" s="11">
        <v>90</v>
      </c>
      <c r="E120" s="20">
        <v>111</v>
      </c>
      <c r="F120" s="32">
        <f t="shared" si="3"/>
        <v>-21</v>
      </c>
      <c r="G120" s="17">
        <v>102</v>
      </c>
      <c r="H120" s="55">
        <f t="shared" si="5"/>
        <v>90</v>
      </c>
      <c r="I120" s="38">
        <f t="shared" si="4"/>
        <v>8.1081081081081088</v>
      </c>
    </row>
    <row r="121" spans="1:9" ht="15" customHeight="1">
      <c r="A121" s="72"/>
      <c r="B121" s="74" t="s">
        <v>199</v>
      </c>
      <c r="C121" s="42" t="s">
        <v>140</v>
      </c>
      <c r="D121" s="7">
        <v>352</v>
      </c>
      <c r="E121" s="23">
        <v>479</v>
      </c>
      <c r="F121" s="30">
        <f t="shared" si="3"/>
        <v>-127</v>
      </c>
      <c r="G121" s="15">
        <v>396</v>
      </c>
      <c r="H121" s="52">
        <f t="shared" si="5"/>
        <v>352</v>
      </c>
      <c r="I121" s="35">
        <f t="shared" si="4"/>
        <v>17.32776617954071</v>
      </c>
    </row>
    <row r="122" spans="1:9" ht="15" customHeight="1">
      <c r="A122" s="72"/>
      <c r="B122" s="78"/>
      <c r="C122" s="45" t="s">
        <v>141</v>
      </c>
      <c r="D122" s="11">
        <v>266</v>
      </c>
      <c r="E122" s="20">
        <v>290</v>
      </c>
      <c r="F122" s="32">
        <f t="shared" si="3"/>
        <v>-24</v>
      </c>
      <c r="G122" s="17">
        <v>300</v>
      </c>
      <c r="H122" s="55">
        <f t="shared" si="5"/>
        <v>266</v>
      </c>
      <c r="I122" s="38">
        <f t="shared" si="4"/>
        <v>-3.4482758620689653</v>
      </c>
    </row>
    <row r="123" spans="1:9" ht="15" customHeight="1">
      <c r="A123" s="72"/>
      <c r="B123" s="74" t="s">
        <v>200</v>
      </c>
      <c r="C123" s="42" t="s">
        <v>48</v>
      </c>
      <c r="D123" s="7">
        <v>1121</v>
      </c>
      <c r="E123" s="23">
        <v>1674</v>
      </c>
      <c r="F123" s="30">
        <f t="shared" si="3"/>
        <v>-553</v>
      </c>
      <c r="G123" s="15">
        <v>1261</v>
      </c>
      <c r="H123" s="52">
        <f t="shared" si="5"/>
        <v>1121</v>
      </c>
      <c r="I123" s="35">
        <f t="shared" si="4"/>
        <v>24.671445639187574</v>
      </c>
    </row>
    <row r="124" spans="1:9" ht="15" customHeight="1">
      <c r="A124" s="72"/>
      <c r="B124" s="76"/>
      <c r="C124" s="43" t="s">
        <v>50</v>
      </c>
      <c r="D124" s="9">
        <v>464</v>
      </c>
      <c r="E124" s="19">
        <v>700</v>
      </c>
      <c r="F124" s="31">
        <f t="shared" si="3"/>
        <v>-236</v>
      </c>
      <c r="G124" s="16">
        <v>522</v>
      </c>
      <c r="H124" s="53">
        <f t="shared" si="5"/>
        <v>464</v>
      </c>
      <c r="I124" s="36">
        <f t="shared" si="4"/>
        <v>25.428571428571427</v>
      </c>
    </row>
    <row r="125" spans="1:9" ht="15" customHeight="1">
      <c r="A125" s="72"/>
      <c r="B125" s="78"/>
      <c r="C125" s="45" t="s">
        <v>49</v>
      </c>
      <c r="D125" s="11">
        <v>117</v>
      </c>
      <c r="E125" s="20">
        <v>165</v>
      </c>
      <c r="F125" s="32">
        <f t="shared" si="3"/>
        <v>-48</v>
      </c>
      <c r="G125" s="17">
        <v>132</v>
      </c>
      <c r="H125" s="55">
        <f t="shared" si="5"/>
        <v>117</v>
      </c>
      <c r="I125" s="38">
        <f t="shared" si="4"/>
        <v>20</v>
      </c>
    </row>
    <row r="126" spans="1:9" ht="15" customHeight="1">
      <c r="A126" s="72"/>
      <c r="B126" s="74" t="s">
        <v>201</v>
      </c>
      <c r="C126" s="42" t="s">
        <v>53</v>
      </c>
      <c r="D126" s="7">
        <v>384</v>
      </c>
      <c r="E126" s="23">
        <v>543</v>
      </c>
      <c r="F126" s="30">
        <f t="shared" si="3"/>
        <v>-159</v>
      </c>
      <c r="G126" s="15">
        <v>432</v>
      </c>
      <c r="H126" s="52">
        <f t="shared" si="5"/>
        <v>384</v>
      </c>
      <c r="I126" s="35">
        <f t="shared" si="4"/>
        <v>20.441988950276244</v>
      </c>
    </row>
    <row r="127" spans="1:9" ht="15" customHeight="1">
      <c r="A127" s="72"/>
      <c r="B127" s="76"/>
      <c r="C127" s="43" t="s">
        <v>54</v>
      </c>
      <c r="D127" s="9">
        <v>249</v>
      </c>
      <c r="E127" s="19">
        <v>318</v>
      </c>
      <c r="F127" s="31">
        <f t="shared" si="3"/>
        <v>-69</v>
      </c>
      <c r="G127" s="16">
        <v>280</v>
      </c>
      <c r="H127" s="53">
        <f t="shared" si="5"/>
        <v>249</v>
      </c>
      <c r="I127" s="36">
        <f t="shared" si="4"/>
        <v>11.949685534591195</v>
      </c>
    </row>
    <row r="128" spans="1:9" ht="15" customHeight="1">
      <c r="A128" s="72"/>
      <c r="B128" s="76"/>
      <c r="C128" s="43" t="s">
        <v>51</v>
      </c>
      <c r="D128" s="9">
        <v>204</v>
      </c>
      <c r="E128" s="19">
        <v>284</v>
      </c>
      <c r="F128" s="31">
        <f t="shared" si="3"/>
        <v>-80</v>
      </c>
      <c r="G128" s="16">
        <v>229</v>
      </c>
      <c r="H128" s="53">
        <f t="shared" si="5"/>
        <v>204</v>
      </c>
      <c r="I128" s="36">
        <f t="shared" si="4"/>
        <v>19.366197183098592</v>
      </c>
    </row>
    <row r="129" spans="1:9" ht="15" customHeight="1">
      <c r="A129" s="72"/>
      <c r="B129" s="76"/>
      <c r="C129" s="43" t="s">
        <v>56</v>
      </c>
      <c r="D129" s="9">
        <v>241</v>
      </c>
      <c r="E129" s="19">
        <v>293</v>
      </c>
      <c r="F129" s="31">
        <f t="shared" si="3"/>
        <v>-52</v>
      </c>
      <c r="G129" s="16">
        <v>262</v>
      </c>
      <c r="H129" s="53">
        <f t="shared" si="5"/>
        <v>241</v>
      </c>
      <c r="I129" s="36">
        <f t="shared" si="4"/>
        <v>10.580204778156997</v>
      </c>
    </row>
    <row r="130" spans="1:9" ht="15" customHeight="1">
      <c r="A130" s="72"/>
      <c r="B130" s="76"/>
      <c r="C130" s="43" t="s">
        <v>52</v>
      </c>
      <c r="D130" s="9">
        <v>131</v>
      </c>
      <c r="E130" s="19">
        <v>161</v>
      </c>
      <c r="F130" s="31">
        <f t="shared" si="3"/>
        <v>-30</v>
      </c>
      <c r="G130" s="16">
        <v>148</v>
      </c>
      <c r="H130" s="53">
        <f t="shared" si="5"/>
        <v>131</v>
      </c>
      <c r="I130" s="36">
        <f t="shared" si="4"/>
        <v>8.0745341614906838</v>
      </c>
    </row>
    <row r="131" spans="1:9" ht="15" customHeight="1">
      <c r="A131" s="72"/>
      <c r="B131" s="78"/>
      <c r="C131" s="45" t="s">
        <v>55</v>
      </c>
      <c r="D131" s="11">
        <v>240</v>
      </c>
      <c r="E131" s="20">
        <v>297</v>
      </c>
      <c r="F131" s="32">
        <f t="shared" si="3"/>
        <v>-57</v>
      </c>
      <c r="G131" s="17">
        <v>270</v>
      </c>
      <c r="H131" s="55">
        <f t="shared" si="5"/>
        <v>240</v>
      </c>
      <c r="I131" s="38">
        <f t="shared" si="4"/>
        <v>9.0909090909090917</v>
      </c>
    </row>
    <row r="132" spans="1:9" ht="15" customHeight="1">
      <c r="A132" s="67" t="s">
        <v>7</v>
      </c>
      <c r="B132" s="74" t="s">
        <v>202</v>
      </c>
      <c r="C132" s="42" t="s">
        <v>142</v>
      </c>
      <c r="D132" s="7">
        <v>585</v>
      </c>
      <c r="E132" s="23">
        <v>850</v>
      </c>
      <c r="F132" s="30">
        <f t="shared" si="3"/>
        <v>-265</v>
      </c>
      <c r="G132" s="15">
        <v>658</v>
      </c>
      <c r="H132" s="52">
        <f t="shared" si="5"/>
        <v>585</v>
      </c>
      <c r="I132" s="35">
        <f t="shared" si="4"/>
        <v>22.588235294117649</v>
      </c>
    </row>
    <row r="133" spans="1:9" ht="15" customHeight="1">
      <c r="A133" s="67"/>
      <c r="B133" s="78"/>
      <c r="C133" s="45" t="s">
        <v>57</v>
      </c>
      <c r="D133" s="11">
        <v>246</v>
      </c>
      <c r="E133" s="20">
        <v>366</v>
      </c>
      <c r="F133" s="32">
        <f t="shared" ref="F133:F159" si="6">D133-E133</f>
        <v>-120</v>
      </c>
      <c r="G133" s="17">
        <v>277</v>
      </c>
      <c r="H133" s="55">
        <f t="shared" si="5"/>
        <v>246</v>
      </c>
      <c r="I133" s="38">
        <f t="shared" ref="I133:I159" si="7">(E133-G133)/E133*100</f>
        <v>24.316939890710383</v>
      </c>
    </row>
    <row r="134" spans="1:9" ht="15" customHeight="1">
      <c r="A134" s="67"/>
      <c r="B134" s="4" t="s">
        <v>203</v>
      </c>
      <c r="C134" s="50" t="s">
        <v>143</v>
      </c>
      <c r="D134" s="12">
        <v>469</v>
      </c>
      <c r="E134" s="14">
        <v>657</v>
      </c>
      <c r="F134" s="29">
        <f t="shared" si="6"/>
        <v>-188</v>
      </c>
      <c r="G134" s="18">
        <v>528</v>
      </c>
      <c r="H134" s="60">
        <f t="shared" ref="H134:H158" si="8">D134</f>
        <v>469</v>
      </c>
      <c r="I134" s="41">
        <f t="shared" si="7"/>
        <v>19.634703196347029</v>
      </c>
    </row>
    <row r="135" spans="1:9" ht="15" customHeight="1">
      <c r="A135" s="67"/>
      <c r="B135" s="74" t="s">
        <v>204</v>
      </c>
      <c r="C135" s="42" t="s">
        <v>144</v>
      </c>
      <c r="D135" s="7">
        <v>902</v>
      </c>
      <c r="E135" s="23">
        <v>1102</v>
      </c>
      <c r="F135" s="30">
        <f t="shared" si="6"/>
        <v>-200</v>
      </c>
      <c r="G135" s="15">
        <v>1015</v>
      </c>
      <c r="H135" s="52">
        <f t="shared" si="8"/>
        <v>902</v>
      </c>
      <c r="I135" s="35">
        <f t="shared" si="7"/>
        <v>7.8947368421052628</v>
      </c>
    </row>
    <row r="136" spans="1:9" ht="15" customHeight="1">
      <c r="A136" s="67"/>
      <c r="B136" s="76"/>
      <c r="C136" s="43" t="s">
        <v>59</v>
      </c>
      <c r="D136" s="9">
        <v>211</v>
      </c>
      <c r="E136" s="19">
        <v>250</v>
      </c>
      <c r="F136" s="31">
        <f t="shared" si="6"/>
        <v>-39</v>
      </c>
      <c r="G136" s="16">
        <v>237</v>
      </c>
      <c r="H136" s="53">
        <f t="shared" si="8"/>
        <v>211</v>
      </c>
      <c r="I136" s="36">
        <f t="shared" si="7"/>
        <v>5.2</v>
      </c>
    </row>
    <row r="137" spans="1:9" ht="15" customHeight="1">
      <c r="A137" s="67"/>
      <c r="B137" s="78"/>
      <c r="C137" s="45" t="s">
        <v>58</v>
      </c>
      <c r="D137" s="11">
        <v>180</v>
      </c>
      <c r="E137" s="20">
        <v>259</v>
      </c>
      <c r="F137" s="32">
        <f t="shared" si="6"/>
        <v>-79</v>
      </c>
      <c r="G137" s="17">
        <v>202</v>
      </c>
      <c r="H137" s="55">
        <f t="shared" si="8"/>
        <v>180</v>
      </c>
      <c r="I137" s="38">
        <f t="shared" si="7"/>
        <v>22.007722007722009</v>
      </c>
    </row>
    <row r="138" spans="1:9" ht="15" customHeight="1">
      <c r="A138" s="67"/>
      <c r="B138" s="1" t="s">
        <v>205</v>
      </c>
      <c r="C138" s="46" t="s">
        <v>145</v>
      </c>
      <c r="D138" s="13">
        <v>529</v>
      </c>
      <c r="E138" s="22">
        <v>701</v>
      </c>
      <c r="F138" s="29">
        <f t="shared" si="6"/>
        <v>-172</v>
      </c>
      <c r="G138" s="21">
        <v>595</v>
      </c>
      <c r="H138" s="59">
        <f t="shared" si="8"/>
        <v>529</v>
      </c>
      <c r="I138" s="39">
        <f t="shared" si="7"/>
        <v>15.121255349500714</v>
      </c>
    </row>
    <row r="139" spans="1:9" ht="15" customHeight="1">
      <c r="A139" s="73" t="s">
        <v>161</v>
      </c>
      <c r="B139" s="74" t="s">
        <v>206</v>
      </c>
      <c r="C139" s="42" t="s">
        <v>146</v>
      </c>
      <c r="D139" s="7">
        <v>3831</v>
      </c>
      <c r="E139" s="23">
        <v>4633</v>
      </c>
      <c r="F139" s="30">
        <f t="shared" si="6"/>
        <v>-802</v>
      </c>
      <c r="G139" s="15">
        <v>4056</v>
      </c>
      <c r="H139" s="52">
        <f t="shared" si="8"/>
        <v>3831</v>
      </c>
      <c r="I139" s="35">
        <f t="shared" si="7"/>
        <v>12.454133390891432</v>
      </c>
    </row>
    <row r="140" spans="1:9" ht="15" customHeight="1">
      <c r="A140" s="71"/>
      <c r="B140" s="75"/>
      <c r="C140" s="43" t="s">
        <v>147</v>
      </c>
      <c r="D140" s="9">
        <v>2408</v>
      </c>
      <c r="E140" s="19">
        <v>2892</v>
      </c>
      <c r="F140" s="31">
        <f t="shared" si="6"/>
        <v>-484</v>
      </c>
      <c r="G140" s="16">
        <v>2550</v>
      </c>
      <c r="H140" s="53">
        <f t="shared" si="8"/>
        <v>2408</v>
      </c>
      <c r="I140" s="36">
        <f t="shared" si="7"/>
        <v>11.825726141078837</v>
      </c>
    </row>
    <row r="141" spans="1:9" ht="15" customHeight="1">
      <c r="A141" s="71"/>
      <c r="B141" s="75"/>
      <c r="C141" s="43" t="s">
        <v>60</v>
      </c>
      <c r="D141" s="9">
        <v>491</v>
      </c>
      <c r="E141" s="19">
        <v>624</v>
      </c>
      <c r="F141" s="31">
        <f>D141-E141</f>
        <v>-133</v>
      </c>
      <c r="G141" s="16">
        <v>520</v>
      </c>
      <c r="H141" s="53">
        <f>D141</f>
        <v>491</v>
      </c>
      <c r="I141" s="36">
        <f>(E141-G141)/E141*100</f>
        <v>16.666666666666664</v>
      </c>
    </row>
    <row r="142" spans="1:9" ht="15" customHeight="1">
      <c r="A142" s="72"/>
      <c r="B142" s="76"/>
      <c r="C142" s="43" t="s">
        <v>148</v>
      </c>
      <c r="D142" s="9">
        <v>164</v>
      </c>
      <c r="E142" s="19">
        <v>204</v>
      </c>
      <c r="F142" s="31">
        <f t="shared" si="6"/>
        <v>-40</v>
      </c>
      <c r="G142" s="16">
        <v>173</v>
      </c>
      <c r="H142" s="53">
        <f t="shared" si="8"/>
        <v>164</v>
      </c>
      <c r="I142" s="36">
        <f t="shared" si="7"/>
        <v>15.196078431372548</v>
      </c>
    </row>
    <row r="143" spans="1:9" ht="15" customHeight="1">
      <c r="A143" s="72"/>
      <c r="B143" s="76"/>
      <c r="C143" s="45" t="s">
        <v>149</v>
      </c>
      <c r="D143" s="11">
        <v>327</v>
      </c>
      <c r="E143" s="20">
        <v>427</v>
      </c>
      <c r="F143" s="32">
        <f>D143-E143</f>
        <v>-100</v>
      </c>
      <c r="G143" s="17">
        <v>346</v>
      </c>
      <c r="H143" s="55">
        <f>D143</f>
        <v>327</v>
      </c>
      <c r="I143" s="38">
        <f>(E143-G143)/E143*100</f>
        <v>18.969555035128806</v>
      </c>
    </row>
    <row r="144" spans="1:9" ht="15" customHeight="1">
      <c r="A144" s="72"/>
      <c r="B144" s="77" t="s">
        <v>207</v>
      </c>
      <c r="C144" s="42" t="s">
        <v>61</v>
      </c>
      <c r="D144" s="7">
        <v>362</v>
      </c>
      <c r="E144" s="23">
        <v>440</v>
      </c>
      <c r="F144" s="30">
        <f t="shared" si="6"/>
        <v>-78</v>
      </c>
      <c r="G144" s="15">
        <v>384</v>
      </c>
      <c r="H144" s="52">
        <f t="shared" si="8"/>
        <v>362</v>
      </c>
      <c r="I144" s="35">
        <f t="shared" si="7"/>
        <v>12.727272727272727</v>
      </c>
    </row>
    <row r="145" spans="1:9" ht="15" customHeight="1">
      <c r="A145" s="72"/>
      <c r="B145" s="78"/>
      <c r="C145" s="45" t="s">
        <v>62</v>
      </c>
      <c r="D145" s="11">
        <v>130</v>
      </c>
      <c r="E145" s="20">
        <v>194</v>
      </c>
      <c r="F145" s="32">
        <f t="shared" si="6"/>
        <v>-64</v>
      </c>
      <c r="G145" s="17">
        <v>138</v>
      </c>
      <c r="H145" s="55">
        <f t="shared" si="8"/>
        <v>130</v>
      </c>
      <c r="I145" s="38">
        <f t="shared" si="7"/>
        <v>28.865979381443296</v>
      </c>
    </row>
    <row r="146" spans="1:9" ht="15" customHeight="1">
      <c r="A146" s="72"/>
      <c r="B146" s="74" t="s">
        <v>208</v>
      </c>
      <c r="C146" s="42" t="s">
        <v>150</v>
      </c>
      <c r="D146" s="7">
        <v>1045</v>
      </c>
      <c r="E146" s="23">
        <v>1300</v>
      </c>
      <c r="F146" s="30">
        <f t="shared" si="6"/>
        <v>-255</v>
      </c>
      <c r="G146" s="15">
        <v>1106</v>
      </c>
      <c r="H146" s="52">
        <f t="shared" si="8"/>
        <v>1045</v>
      </c>
      <c r="I146" s="35">
        <f t="shared" si="7"/>
        <v>14.923076923076922</v>
      </c>
    </row>
    <row r="147" spans="1:9" ht="15" customHeight="1">
      <c r="A147" s="72"/>
      <c r="B147" s="76"/>
      <c r="C147" s="43" t="s">
        <v>63</v>
      </c>
      <c r="D147" s="9">
        <v>447</v>
      </c>
      <c r="E147" s="19">
        <v>553</v>
      </c>
      <c r="F147" s="31">
        <f t="shared" si="6"/>
        <v>-106</v>
      </c>
      <c r="G147" s="16">
        <v>473</v>
      </c>
      <c r="H147" s="53">
        <f t="shared" si="8"/>
        <v>447</v>
      </c>
      <c r="I147" s="36">
        <f t="shared" si="7"/>
        <v>14.466546112115733</v>
      </c>
    </row>
    <row r="148" spans="1:9" ht="15" customHeight="1">
      <c r="A148" s="72"/>
      <c r="B148" s="78"/>
      <c r="C148" s="45" t="s">
        <v>64</v>
      </c>
      <c r="D148" s="11">
        <v>131</v>
      </c>
      <c r="E148" s="20">
        <v>175</v>
      </c>
      <c r="F148" s="32">
        <f t="shared" si="6"/>
        <v>-44</v>
      </c>
      <c r="G148" s="17">
        <v>138</v>
      </c>
      <c r="H148" s="55">
        <f t="shared" si="8"/>
        <v>131</v>
      </c>
      <c r="I148" s="38">
        <f t="shared" si="7"/>
        <v>21.142857142857142</v>
      </c>
    </row>
    <row r="149" spans="1:9" ht="15" customHeight="1">
      <c r="A149" s="72"/>
      <c r="B149" s="74" t="s">
        <v>209</v>
      </c>
      <c r="C149" s="42" t="s">
        <v>151</v>
      </c>
      <c r="D149" s="7">
        <v>904</v>
      </c>
      <c r="E149" s="23">
        <v>1039</v>
      </c>
      <c r="F149" s="30">
        <f>D149-E149</f>
        <v>-135</v>
      </c>
      <c r="G149" s="15">
        <v>957</v>
      </c>
      <c r="H149" s="52">
        <f>D149</f>
        <v>904</v>
      </c>
      <c r="I149" s="35">
        <f>(E149-G149)/E149*100</f>
        <v>7.8922040423484123</v>
      </c>
    </row>
    <row r="150" spans="1:9" ht="15" customHeight="1">
      <c r="A150" s="72"/>
      <c r="B150" s="75"/>
      <c r="C150" s="43" t="s">
        <v>153</v>
      </c>
      <c r="D150" s="9">
        <v>267</v>
      </c>
      <c r="E150" s="19">
        <v>276</v>
      </c>
      <c r="F150" s="31">
        <f>D150-E150</f>
        <v>-9</v>
      </c>
      <c r="G150" s="16">
        <v>283</v>
      </c>
      <c r="H150" s="53">
        <f>D150</f>
        <v>267</v>
      </c>
      <c r="I150" s="36">
        <f>(E150-G150)/E150*100</f>
        <v>-2.5362318840579712</v>
      </c>
    </row>
    <row r="151" spans="1:9" ht="15" customHeight="1">
      <c r="A151" s="72"/>
      <c r="B151" s="76"/>
      <c r="C151" s="45" t="s">
        <v>152</v>
      </c>
      <c r="D151" s="11">
        <v>220</v>
      </c>
      <c r="E151" s="20">
        <v>292</v>
      </c>
      <c r="F151" s="32">
        <f>D151-E151</f>
        <v>-72</v>
      </c>
      <c r="G151" s="17">
        <v>233</v>
      </c>
      <c r="H151" s="55">
        <f>D151</f>
        <v>220</v>
      </c>
      <c r="I151" s="38">
        <f>(E151-G151)/E151*100</f>
        <v>20.205479452054796</v>
      </c>
    </row>
    <row r="152" spans="1:9" ht="15" customHeight="1">
      <c r="A152" s="72"/>
      <c r="B152" s="74" t="s">
        <v>210</v>
      </c>
      <c r="C152" s="42" t="s">
        <v>154</v>
      </c>
      <c r="D152" s="7">
        <v>1643</v>
      </c>
      <c r="E152" s="23">
        <v>1941</v>
      </c>
      <c r="F152" s="30">
        <f t="shared" si="6"/>
        <v>-298</v>
      </c>
      <c r="G152" s="15">
        <v>1740</v>
      </c>
      <c r="H152" s="52">
        <f t="shared" si="8"/>
        <v>1643</v>
      </c>
      <c r="I152" s="35">
        <f t="shared" si="7"/>
        <v>10.35548686244204</v>
      </c>
    </row>
    <row r="153" spans="1:9" ht="15" customHeight="1">
      <c r="A153" s="72"/>
      <c r="B153" s="78"/>
      <c r="C153" s="45" t="s">
        <v>155</v>
      </c>
      <c r="D153" s="11">
        <v>204</v>
      </c>
      <c r="E153" s="20">
        <v>284</v>
      </c>
      <c r="F153" s="32">
        <f t="shared" si="6"/>
        <v>-80</v>
      </c>
      <c r="G153" s="17">
        <v>216</v>
      </c>
      <c r="H153" s="55">
        <f t="shared" si="8"/>
        <v>204</v>
      </c>
      <c r="I153" s="38">
        <f t="shared" si="7"/>
        <v>23.943661971830984</v>
      </c>
    </row>
    <row r="154" spans="1:9" ht="15" customHeight="1">
      <c r="A154" s="72"/>
      <c r="B154" s="79" t="s">
        <v>211</v>
      </c>
      <c r="C154" s="42" t="s">
        <v>65</v>
      </c>
      <c r="D154" s="7">
        <v>283</v>
      </c>
      <c r="E154" s="23">
        <v>395</v>
      </c>
      <c r="F154" s="30">
        <f>D154-E154</f>
        <v>-112</v>
      </c>
      <c r="G154" s="15">
        <v>300</v>
      </c>
      <c r="H154" s="52">
        <f>D154</f>
        <v>283</v>
      </c>
      <c r="I154" s="35">
        <f>(E154-G154)/E154*100</f>
        <v>24.050632911392405</v>
      </c>
    </row>
    <row r="155" spans="1:9" ht="15" customHeight="1">
      <c r="A155" s="72"/>
      <c r="B155" s="80"/>
      <c r="C155" s="45" t="s">
        <v>66</v>
      </c>
      <c r="D155" s="11">
        <v>668</v>
      </c>
      <c r="E155" s="20">
        <v>841</v>
      </c>
      <c r="F155" s="32">
        <f t="shared" si="6"/>
        <v>-173</v>
      </c>
      <c r="G155" s="17">
        <v>708</v>
      </c>
      <c r="H155" s="55">
        <f t="shared" si="8"/>
        <v>668</v>
      </c>
      <c r="I155" s="38">
        <f t="shared" si="7"/>
        <v>15.81450653983353</v>
      </c>
    </row>
    <row r="156" spans="1:9" ht="15" customHeight="1">
      <c r="A156" s="72"/>
      <c r="B156" s="71" t="s">
        <v>212</v>
      </c>
      <c r="C156" s="42" t="s">
        <v>67</v>
      </c>
      <c r="D156" s="7">
        <v>1328</v>
      </c>
      <c r="E156" s="23">
        <v>1845</v>
      </c>
      <c r="F156" s="30">
        <f>D156-E156</f>
        <v>-517</v>
      </c>
      <c r="G156" s="15">
        <v>1406</v>
      </c>
      <c r="H156" s="52">
        <f>D156</f>
        <v>1328</v>
      </c>
      <c r="I156" s="35">
        <f>(E156-G156)/E156*100</f>
        <v>23.794037940379404</v>
      </c>
    </row>
    <row r="157" spans="1:9" ht="15" customHeight="1">
      <c r="A157" s="72"/>
      <c r="B157" s="72"/>
      <c r="C157" s="43" t="s">
        <v>68</v>
      </c>
      <c r="D157" s="9">
        <v>156</v>
      </c>
      <c r="E157" s="19">
        <v>195</v>
      </c>
      <c r="F157" s="31">
        <f t="shared" si="6"/>
        <v>-39</v>
      </c>
      <c r="G157" s="16">
        <v>165</v>
      </c>
      <c r="H157" s="53">
        <f t="shared" si="8"/>
        <v>156</v>
      </c>
      <c r="I157" s="36">
        <f t="shared" si="7"/>
        <v>15.384615384615385</v>
      </c>
    </row>
    <row r="158" spans="1:9" ht="15" customHeight="1">
      <c r="A158" s="72"/>
      <c r="B158" s="72"/>
      <c r="C158" s="45" t="s">
        <v>156</v>
      </c>
      <c r="D158" s="11">
        <v>255</v>
      </c>
      <c r="E158" s="20">
        <v>364</v>
      </c>
      <c r="F158" s="32">
        <f t="shared" si="6"/>
        <v>-109</v>
      </c>
      <c r="G158" s="17">
        <v>270</v>
      </c>
      <c r="H158" s="55">
        <f t="shared" si="8"/>
        <v>255</v>
      </c>
      <c r="I158" s="38">
        <f t="shared" si="7"/>
        <v>25.824175824175828</v>
      </c>
    </row>
    <row r="159" spans="1:9" ht="15" customHeight="1">
      <c r="A159" s="3"/>
      <c r="B159" s="1" t="s">
        <v>213</v>
      </c>
      <c r="C159" s="46" t="s">
        <v>219</v>
      </c>
      <c r="D159" s="13">
        <v>2826</v>
      </c>
      <c r="E159" s="22">
        <v>2996</v>
      </c>
      <c r="F159" s="33">
        <f t="shared" si="6"/>
        <v>-170</v>
      </c>
      <c r="G159" s="21">
        <v>2826</v>
      </c>
      <c r="H159" s="59">
        <v>2611</v>
      </c>
      <c r="I159" s="39">
        <f t="shared" si="7"/>
        <v>5.6742323097463281</v>
      </c>
    </row>
    <row r="160" spans="1:9" ht="27.75" customHeight="1">
      <c r="A160" s="65" t="s">
        <v>220</v>
      </c>
      <c r="B160" s="65"/>
      <c r="C160" s="65"/>
      <c r="D160" s="65"/>
      <c r="E160" s="65"/>
      <c r="F160" s="65"/>
      <c r="G160" s="65"/>
      <c r="H160" s="65"/>
      <c r="I160" s="65"/>
    </row>
    <row r="161" spans="3:9" ht="15" customHeight="1"/>
    <row r="162" spans="3:9">
      <c r="C162" s="5"/>
      <c r="G162" s="5"/>
      <c r="H162" s="5"/>
      <c r="I162" s="5"/>
    </row>
  </sheetData>
  <mergeCells count="60">
    <mergeCell ref="A73:A94"/>
    <mergeCell ref="A58:A72"/>
    <mergeCell ref="B43:B46"/>
    <mergeCell ref="B95:B99"/>
    <mergeCell ref="B104:B106"/>
    <mergeCell ref="B49:B53"/>
    <mergeCell ref="B68:B70"/>
    <mergeCell ref="B64:B67"/>
    <mergeCell ref="B54:B56"/>
    <mergeCell ref="B93:B94"/>
    <mergeCell ref="A29:A57"/>
    <mergeCell ref="B47:B48"/>
    <mergeCell ref="B86:B90"/>
    <mergeCell ref="B71:B72"/>
    <mergeCell ref="B33:B36"/>
    <mergeCell ref="A95:A111"/>
    <mergeCell ref="A112:A131"/>
    <mergeCell ref="B126:B131"/>
    <mergeCell ref="B118:B120"/>
    <mergeCell ref="B112:B117"/>
    <mergeCell ref="B123:B125"/>
    <mergeCell ref="B121:B122"/>
    <mergeCell ref="B135:B137"/>
    <mergeCell ref="B132:B133"/>
    <mergeCell ref="B154:B155"/>
    <mergeCell ref="B58:B63"/>
    <mergeCell ref="B79:B85"/>
    <mergeCell ref="B107:B110"/>
    <mergeCell ref="B91:B92"/>
    <mergeCell ref="B73:B78"/>
    <mergeCell ref="B101:B103"/>
    <mergeCell ref="D4:D6"/>
    <mergeCell ref="E4:E6"/>
    <mergeCell ref="F4:F6"/>
    <mergeCell ref="I4:I6"/>
    <mergeCell ref="G4:H5"/>
    <mergeCell ref="B37:B42"/>
    <mergeCell ref="B21:B22"/>
    <mergeCell ref="B18:B20"/>
    <mergeCell ref="C4:C6"/>
    <mergeCell ref="B7:B14"/>
    <mergeCell ref="B4:B6"/>
    <mergeCell ref="B15:B17"/>
    <mergeCell ref="B29:B32"/>
    <mergeCell ref="B2:I2"/>
    <mergeCell ref="B3:I3"/>
    <mergeCell ref="A160:I160"/>
    <mergeCell ref="A1:I1"/>
    <mergeCell ref="A15:A28"/>
    <mergeCell ref="A4:A6"/>
    <mergeCell ref="A7:A14"/>
    <mergeCell ref="A139:A158"/>
    <mergeCell ref="B139:B143"/>
    <mergeCell ref="B144:B145"/>
    <mergeCell ref="B146:B148"/>
    <mergeCell ref="A132:A138"/>
    <mergeCell ref="B149:B151"/>
    <mergeCell ref="B156:B158"/>
    <mergeCell ref="B152:B153"/>
    <mergeCell ref="B23:B26"/>
  </mergeCells>
  <phoneticPr fontId="2"/>
  <printOptions horizontalCentered="1"/>
  <pageMargins left="0.78740157480314965" right="0.78740157480314965" top="1.1811023622047245" bottom="1.1811023622047245" header="0.51181102362204722" footer="0.70866141732283472"/>
  <pageSetup paperSize="9" firstPageNumber="37" orientation="portrait" r:id="rId1"/>
  <headerFooter alignWithMargins="0">
    <oddHeader>&amp;R&amp;10準特定地域需給状況・適正車両数　　&amp;P</oddHeader>
  </headerFooter>
  <rowBreaks count="1" manualBreakCount="1"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準特定地域需給状況・適正車両数</vt:lpstr>
      <vt:lpstr>準特定地域需給状況・適正車両数!Print_Titles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FJ-USER</cp:lastModifiedBy>
  <cp:lastPrinted>2015-02-05T02:47:35Z</cp:lastPrinted>
  <dcterms:created xsi:type="dcterms:W3CDTF">2009-07-22T07:12:52Z</dcterms:created>
  <dcterms:modified xsi:type="dcterms:W3CDTF">2015-02-05T04:09:16Z</dcterms:modified>
</cp:coreProperties>
</file>