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8400" activeTab="1"/>
  </bookViews>
  <sheets>
    <sheet name="特定地域適正車両数" sheetId="14" r:id="rId1"/>
    <sheet name="準特定地域需給状況" sheetId="6" r:id="rId2"/>
  </sheets>
  <definedNames>
    <definedName name="_xlnm.Print_Titles" localSheetId="1">準特定地域需給状況!$4:$6</definedName>
    <definedName name="_xlnm.Print_Titles" localSheetId="0">特定地域適正車両数!$3:$4</definedName>
  </definedNames>
  <calcPr calcId="145621"/>
</workbook>
</file>

<file path=xl/calcChain.xml><?xml version="1.0" encoding="utf-8"?>
<calcChain xmlns="http://schemas.openxmlformats.org/spreadsheetml/2006/main">
  <c r="H64" i="6" l="1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F90" i="6"/>
  <c r="H90" i="6"/>
  <c r="I90" i="6"/>
  <c r="F70" i="6"/>
  <c r="H70" i="6"/>
  <c r="I70" i="6"/>
  <c r="F37" i="6"/>
  <c r="I37" i="6"/>
  <c r="N14" i="14" l="1"/>
  <c r="M14" i="14"/>
  <c r="N13" i="14"/>
  <c r="M13" i="14"/>
  <c r="N12" i="14"/>
  <c r="M12" i="14"/>
  <c r="N11" i="14"/>
  <c r="M11" i="14"/>
  <c r="N10" i="14"/>
  <c r="M10" i="14"/>
  <c r="N8" i="14"/>
  <c r="M8" i="14"/>
  <c r="H14" i="14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M17" i="14"/>
  <c r="N17" i="14"/>
  <c r="G17" i="14"/>
  <c r="H17" i="14"/>
  <c r="M26" i="14"/>
  <c r="N26" i="14"/>
  <c r="G26" i="14"/>
  <c r="H26" i="14"/>
  <c r="M24" i="14" l="1"/>
  <c r="M19" i="14"/>
  <c r="H24" i="14"/>
  <c r="G24" i="14"/>
  <c r="H19" i="14"/>
  <c r="G19" i="14"/>
  <c r="N24" i="14"/>
  <c r="N19" i="14"/>
  <c r="N5" i="14"/>
  <c r="M5" i="14"/>
  <c r="H5" i="14"/>
  <c r="G5" i="14"/>
  <c r="N20" i="14" l="1"/>
  <c r="M20" i="14"/>
  <c r="G20" i="14"/>
  <c r="H20" i="14"/>
  <c r="M31" i="14" l="1"/>
  <c r="N31" i="14"/>
  <c r="M30" i="14"/>
  <c r="N30" i="14"/>
  <c r="M29" i="14"/>
  <c r="N29" i="14"/>
  <c r="M28" i="14"/>
  <c r="N28" i="14"/>
  <c r="M27" i="14"/>
  <c r="N27" i="14"/>
  <c r="M25" i="14"/>
  <c r="N25" i="14"/>
  <c r="M23" i="14"/>
  <c r="N23" i="14"/>
  <c r="M22" i="14"/>
  <c r="N22" i="14"/>
  <c r="M21" i="14"/>
  <c r="N21" i="14"/>
  <c r="M18" i="14"/>
  <c r="N18" i="14"/>
  <c r="M16" i="14"/>
  <c r="N16" i="14"/>
  <c r="M15" i="14"/>
  <c r="N15" i="14"/>
  <c r="M9" i="14"/>
  <c r="N9" i="14"/>
  <c r="N7" i="14"/>
  <c r="M7" i="14"/>
  <c r="N6" i="14"/>
  <c r="M6" i="14"/>
  <c r="H21" i="14"/>
  <c r="H18" i="14"/>
  <c r="H16" i="14"/>
  <c r="H15" i="14"/>
  <c r="H7" i="14"/>
  <c r="H6" i="14"/>
  <c r="G31" i="14"/>
  <c r="H31" i="14"/>
  <c r="G30" i="14"/>
  <c r="H30" i="14"/>
  <c r="G29" i="14"/>
  <c r="H29" i="14"/>
  <c r="G28" i="14"/>
  <c r="H28" i="14"/>
  <c r="G27" i="14"/>
  <c r="H27" i="14"/>
  <c r="G25" i="14"/>
  <c r="H25" i="14"/>
  <c r="G23" i="14"/>
  <c r="H23" i="14"/>
  <c r="G22" i="14"/>
  <c r="H22" i="14"/>
  <c r="G21" i="14"/>
  <c r="G18" i="14"/>
  <c r="G16" i="14"/>
  <c r="G15" i="14"/>
  <c r="G7" i="14"/>
  <c r="G6" i="14"/>
  <c r="F101" i="6"/>
  <c r="H101" i="6"/>
  <c r="I101" i="6"/>
  <c r="I40" i="6" l="1"/>
  <c r="F40" i="6"/>
  <c r="I128" i="6"/>
  <c r="I127" i="6"/>
  <c r="I126" i="6"/>
  <c r="I122" i="6"/>
  <c r="I123" i="6"/>
  <c r="I125" i="6"/>
  <c r="I124" i="6"/>
  <c r="I121" i="6"/>
  <c r="I120" i="6"/>
  <c r="I119" i="6"/>
  <c r="I118" i="6"/>
  <c r="I116" i="6"/>
  <c r="I117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0" i="6"/>
  <c r="I99" i="6"/>
  <c r="I98" i="6"/>
  <c r="I97" i="6"/>
  <c r="I96" i="6"/>
  <c r="I94" i="6"/>
  <c r="I95" i="6"/>
  <c r="I93" i="6"/>
  <c r="I92" i="6"/>
  <c r="I91" i="6"/>
  <c r="I89" i="6"/>
  <c r="I88" i="6"/>
  <c r="I87" i="6"/>
  <c r="I86" i="6"/>
  <c r="I85" i="6"/>
  <c r="I84" i="6"/>
  <c r="I83" i="6"/>
  <c r="I82" i="6"/>
  <c r="I81" i="6"/>
  <c r="I79" i="6"/>
  <c r="I80" i="6"/>
  <c r="I78" i="6"/>
  <c r="I77" i="6"/>
  <c r="I76" i="6"/>
  <c r="I75" i="6"/>
  <c r="I74" i="6"/>
  <c r="I71" i="6"/>
  <c r="I72" i="6"/>
  <c r="I73" i="6"/>
  <c r="I69" i="6"/>
  <c r="I64" i="6"/>
  <c r="I67" i="6"/>
  <c r="I68" i="6"/>
  <c r="I65" i="6"/>
  <c r="I66" i="6"/>
  <c r="I63" i="6"/>
  <c r="I62" i="6"/>
  <c r="I61" i="6"/>
  <c r="I60" i="6"/>
  <c r="I59" i="6"/>
  <c r="I58" i="6"/>
  <c r="I57" i="6"/>
  <c r="I53" i="6"/>
  <c r="I52" i="6"/>
  <c r="I51" i="6"/>
  <c r="I56" i="6"/>
  <c r="I55" i="6"/>
  <c r="I54" i="6"/>
  <c r="I49" i="6"/>
  <c r="I50" i="6"/>
  <c r="I48" i="6"/>
  <c r="I47" i="6"/>
  <c r="I46" i="6"/>
  <c r="I45" i="6"/>
  <c r="I44" i="6"/>
  <c r="I43" i="6"/>
  <c r="I38" i="6"/>
  <c r="I42" i="6"/>
  <c r="I41" i="6"/>
  <c r="I39" i="6"/>
  <c r="I36" i="6"/>
  <c r="I33" i="6"/>
  <c r="I35" i="6"/>
  <c r="I34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H127" i="6"/>
  <c r="H126" i="6"/>
  <c r="H122" i="6"/>
  <c r="H123" i="6"/>
  <c r="H125" i="6"/>
  <c r="H124" i="6"/>
  <c r="H121" i="6"/>
  <c r="H120" i="6"/>
  <c r="H119" i="6"/>
  <c r="H118" i="6"/>
  <c r="H116" i="6"/>
  <c r="H117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0" i="6"/>
  <c r="H99" i="6"/>
  <c r="H98" i="6"/>
  <c r="H97" i="6"/>
  <c r="H96" i="6"/>
  <c r="H94" i="6"/>
  <c r="H95" i="6"/>
  <c r="H93" i="6"/>
  <c r="H92" i="6"/>
  <c r="H91" i="6"/>
  <c r="H89" i="6"/>
  <c r="H88" i="6"/>
  <c r="H87" i="6"/>
  <c r="H86" i="6"/>
  <c r="H85" i="6"/>
  <c r="H84" i="6"/>
  <c r="H83" i="6"/>
  <c r="H82" i="6"/>
  <c r="H81" i="6"/>
  <c r="H79" i="6"/>
  <c r="H80" i="6"/>
  <c r="H78" i="6"/>
  <c r="H77" i="6"/>
  <c r="H76" i="6"/>
  <c r="H75" i="6"/>
  <c r="H74" i="6"/>
  <c r="H71" i="6"/>
  <c r="H72" i="6"/>
  <c r="H73" i="6"/>
  <c r="H69" i="6"/>
  <c r="H67" i="6"/>
  <c r="H68" i="6"/>
  <c r="H65" i="6"/>
  <c r="H66" i="6"/>
  <c r="F128" i="6"/>
  <c r="F127" i="6"/>
  <c r="F126" i="6"/>
  <c r="F122" i="6"/>
  <c r="F123" i="6"/>
  <c r="F125" i="6"/>
  <c r="F124" i="6"/>
  <c r="F121" i="6"/>
  <c r="F120" i="6"/>
  <c r="F119" i="6"/>
  <c r="F118" i="6"/>
  <c r="F116" i="6"/>
  <c r="F117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0" i="6"/>
  <c r="F99" i="6"/>
  <c r="F98" i="6"/>
  <c r="F97" i="6"/>
  <c r="F96" i="6"/>
  <c r="F94" i="6"/>
  <c r="F95" i="6"/>
  <c r="F93" i="6"/>
  <c r="F92" i="6"/>
  <c r="F91" i="6"/>
  <c r="F89" i="6"/>
  <c r="F88" i="6"/>
  <c r="F87" i="6"/>
  <c r="F86" i="6"/>
  <c r="F85" i="6"/>
  <c r="F84" i="6"/>
  <c r="F83" i="6"/>
  <c r="F82" i="6"/>
  <c r="F81" i="6"/>
  <c r="F79" i="6"/>
  <c r="F80" i="6"/>
  <c r="F78" i="6"/>
  <c r="F77" i="6"/>
  <c r="F76" i="6"/>
  <c r="F75" i="6"/>
  <c r="F74" i="6"/>
  <c r="F71" i="6"/>
  <c r="F72" i="6"/>
  <c r="F73" i="6"/>
  <c r="F69" i="6"/>
  <c r="F64" i="6"/>
  <c r="F67" i="6"/>
  <c r="F68" i="6"/>
  <c r="F65" i="6"/>
  <c r="F66" i="6"/>
  <c r="F63" i="6"/>
  <c r="F62" i="6"/>
  <c r="F61" i="6"/>
  <c r="F60" i="6"/>
  <c r="F59" i="6"/>
  <c r="F58" i="6"/>
  <c r="F57" i="6"/>
  <c r="F53" i="6"/>
  <c r="F52" i="6"/>
  <c r="F51" i="6"/>
  <c r="F56" i="6"/>
  <c r="F55" i="6"/>
  <c r="F54" i="6"/>
  <c r="F49" i="6"/>
  <c r="F50" i="6"/>
  <c r="F48" i="6"/>
  <c r="F47" i="6"/>
  <c r="F46" i="6"/>
  <c r="F45" i="6"/>
  <c r="F44" i="6"/>
  <c r="F43" i="6"/>
  <c r="F38" i="6"/>
  <c r="F42" i="6"/>
  <c r="F41" i="6"/>
  <c r="F39" i="6"/>
  <c r="F36" i="6"/>
  <c r="F33" i="6"/>
  <c r="F35" i="6"/>
  <c r="F34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2" i="6"/>
  <c r="F10" i="6"/>
  <c r="F11" i="6"/>
  <c r="F9" i="6"/>
  <c r="F13" i="6"/>
  <c r="F8" i="6"/>
  <c r="F7" i="6"/>
</calcChain>
</file>

<file path=xl/sharedStrings.xml><?xml version="1.0" encoding="utf-8"?>
<sst xmlns="http://schemas.openxmlformats.org/spreadsheetml/2006/main" count="348" uniqueCount="292">
  <si>
    <t>東北</t>
    <rPh sb="0" eb="2">
      <t>トウホク</t>
    </rPh>
    <phoneticPr fontId="3"/>
  </si>
  <si>
    <t>関東</t>
    <rPh sb="0" eb="2">
      <t>カントウ</t>
    </rPh>
    <phoneticPr fontId="3"/>
  </si>
  <si>
    <t>中・西毛交通圏</t>
    <rPh sb="0" eb="1">
      <t>チュウ</t>
    </rPh>
    <rPh sb="2" eb="3">
      <t>ニシ</t>
    </rPh>
    <rPh sb="3" eb="4">
      <t>ケ</t>
    </rPh>
    <rPh sb="4" eb="6">
      <t>コウツウ</t>
    </rPh>
    <rPh sb="6" eb="7">
      <t>ケン</t>
    </rPh>
    <phoneticPr fontId="3"/>
  </si>
  <si>
    <t>中部</t>
    <rPh sb="0" eb="2">
      <t>チュウブ</t>
    </rPh>
    <phoneticPr fontId="3"/>
  </si>
  <si>
    <t>近畿</t>
    <rPh sb="0" eb="2">
      <t>キンキ</t>
    </rPh>
    <phoneticPr fontId="3"/>
  </si>
  <si>
    <t>和歌山</t>
  </si>
  <si>
    <t>中国</t>
    <rPh sb="0" eb="2">
      <t>チュウゴク</t>
    </rPh>
    <phoneticPr fontId="3"/>
  </si>
  <si>
    <t>四国</t>
    <rPh sb="0" eb="2">
      <t>シコク</t>
    </rPh>
    <phoneticPr fontId="3"/>
  </si>
  <si>
    <t>北陸
信越</t>
    <rPh sb="0" eb="2">
      <t>ホクリク</t>
    </rPh>
    <rPh sb="3" eb="5">
      <t>シンエツ</t>
    </rPh>
    <phoneticPr fontId="3"/>
  </si>
  <si>
    <t>適正車両数</t>
    <rPh sb="0" eb="2">
      <t>テキセイ</t>
    </rPh>
    <rPh sb="2" eb="4">
      <t>シャリョウ</t>
    </rPh>
    <rPh sb="4" eb="5">
      <t>スウ</t>
    </rPh>
    <phoneticPr fontId="3"/>
  </si>
  <si>
    <t>小樽市</t>
    <phoneticPr fontId="3"/>
  </si>
  <si>
    <t>函館交通圏</t>
    <phoneticPr fontId="3"/>
  </si>
  <si>
    <t>帯広交通圏</t>
    <phoneticPr fontId="3"/>
  </si>
  <si>
    <t>北見交通圏</t>
    <phoneticPr fontId="3"/>
  </si>
  <si>
    <t>旭川交通圏</t>
    <phoneticPr fontId="3"/>
  </si>
  <si>
    <t>八戸交通圏</t>
    <phoneticPr fontId="3"/>
  </si>
  <si>
    <t>弘前交通圏</t>
    <phoneticPr fontId="3"/>
  </si>
  <si>
    <t>一関交通圏</t>
    <phoneticPr fontId="3"/>
  </si>
  <si>
    <t>花巻交通圏</t>
    <phoneticPr fontId="3"/>
  </si>
  <si>
    <t>石巻市</t>
    <phoneticPr fontId="3"/>
  </si>
  <si>
    <t>郡山交通圏</t>
    <phoneticPr fontId="3"/>
  </si>
  <si>
    <t>会津交通圏</t>
    <phoneticPr fontId="3"/>
  </si>
  <si>
    <t>いわき市</t>
    <phoneticPr fontId="3"/>
  </si>
  <si>
    <t>北多摩交通圏</t>
    <phoneticPr fontId="3"/>
  </si>
  <si>
    <t>西多摩交通圏</t>
    <rPh sb="5" eb="6">
      <t>ケン</t>
    </rPh>
    <phoneticPr fontId="3"/>
  </si>
  <si>
    <t>湘南交通圏</t>
    <phoneticPr fontId="3"/>
  </si>
  <si>
    <t>小田原交通圏</t>
    <phoneticPr fontId="3"/>
  </si>
  <si>
    <t>市原交通圏</t>
    <phoneticPr fontId="3"/>
  </si>
  <si>
    <t>県北交通圏</t>
    <phoneticPr fontId="3"/>
  </si>
  <si>
    <t>新発田市Ａ</t>
    <rPh sb="0" eb="4">
      <t>シバタシ</t>
    </rPh>
    <phoneticPr fontId="3"/>
  </si>
  <si>
    <t>知多交通圏</t>
    <phoneticPr fontId="3"/>
  </si>
  <si>
    <t>尾張北部交通圏</t>
    <phoneticPr fontId="3"/>
  </si>
  <si>
    <t>尾張西部交通圏</t>
    <phoneticPr fontId="3"/>
  </si>
  <si>
    <t>静清交通圏</t>
    <phoneticPr fontId="3"/>
  </si>
  <si>
    <t>磐田・掛川交通圏</t>
    <phoneticPr fontId="3"/>
  </si>
  <si>
    <t>富士・富士宮交通圏</t>
    <phoneticPr fontId="3"/>
  </si>
  <si>
    <t>藤枝・焼津交通圏</t>
    <phoneticPr fontId="3"/>
  </si>
  <si>
    <t>北摂交通圏</t>
    <phoneticPr fontId="3"/>
  </si>
  <si>
    <t>河北交通圏</t>
    <phoneticPr fontId="3"/>
  </si>
  <si>
    <t>東播磨交通圏</t>
    <phoneticPr fontId="3"/>
  </si>
  <si>
    <t>東広島市</t>
    <phoneticPr fontId="3"/>
  </si>
  <si>
    <t>福山交通圏</t>
    <phoneticPr fontId="3"/>
  </si>
  <si>
    <t>岡山市</t>
    <phoneticPr fontId="3"/>
  </si>
  <si>
    <t>津山市</t>
    <phoneticPr fontId="3"/>
  </si>
  <si>
    <t>倉敷交通圏</t>
    <phoneticPr fontId="3"/>
  </si>
  <si>
    <t>山口市</t>
    <phoneticPr fontId="3"/>
  </si>
  <si>
    <t>防府市</t>
    <phoneticPr fontId="3"/>
  </si>
  <si>
    <t>下関市</t>
    <phoneticPr fontId="3"/>
  </si>
  <si>
    <t>宇部市</t>
    <phoneticPr fontId="3"/>
  </si>
  <si>
    <t>岩国交通圏</t>
    <phoneticPr fontId="3"/>
  </si>
  <si>
    <t>周南市</t>
    <phoneticPr fontId="3"/>
  </si>
  <si>
    <t>中讃交通圏</t>
    <phoneticPr fontId="3"/>
  </si>
  <si>
    <t>今治交通圏</t>
    <phoneticPr fontId="3"/>
  </si>
  <si>
    <t>東予交通圏</t>
    <phoneticPr fontId="3"/>
  </si>
  <si>
    <t>佐賀市</t>
    <phoneticPr fontId="3"/>
  </si>
  <si>
    <t>唐津市</t>
    <phoneticPr fontId="3"/>
  </si>
  <si>
    <t>佐世保市</t>
    <phoneticPr fontId="3"/>
  </si>
  <si>
    <t>諫早市</t>
    <phoneticPr fontId="3"/>
  </si>
  <si>
    <t>別府市</t>
    <phoneticPr fontId="3"/>
  </si>
  <si>
    <t>大分市</t>
    <phoneticPr fontId="3"/>
  </si>
  <si>
    <t>鹿児島市</t>
    <phoneticPr fontId="3"/>
  </si>
  <si>
    <t>川薩交通圏</t>
    <phoneticPr fontId="3"/>
  </si>
  <si>
    <t>特別区・武三交通圏</t>
    <phoneticPr fontId="3"/>
  </si>
  <si>
    <t>大阪市域交通圏</t>
    <phoneticPr fontId="3"/>
  </si>
  <si>
    <t>奈良市域交通圏</t>
    <phoneticPr fontId="3"/>
  </si>
  <si>
    <t>県南東部交通圏</t>
    <rPh sb="0" eb="2">
      <t>ケンナン</t>
    </rPh>
    <rPh sb="2" eb="4">
      <t>トウブ</t>
    </rPh>
    <rPh sb="4" eb="7">
      <t>コウツウケン</t>
    </rPh>
    <phoneticPr fontId="3"/>
  </si>
  <si>
    <t>砺波市Ｂ・南砺市</t>
    <rPh sb="0" eb="3">
      <t>トナミシ</t>
    </rPh>
    <rPh sb="5" eb="8">
      <t>ナントシ</t>
    </rPh>
    <phoneticPr fontId="3"/>
  </si>
  <si>
    <t>浜松交通圏</t>
    <rPh sb="0" eb="2">
      <t>ハママツ</t>
    </rPh>
    <rPh sb="2" eb="5">
      <t>コウツウケン</t>
    </rPh>
    <phoneticPr fontId="3"/>
  </si>
  <si>
    <t>生駒交通圏</t>
    <rPh sb="0" eb="2">
      <t>イコマ</t>
    </rPh>
    <rPh sb="2" eb="5">
      <t>コウツウケン</t>
    </rPh>
    <phoneticPr fontId="3"/>
  </si>
  <si>
    <t>尾道市</t>
    <rPh sb="0" eb="3">
      <t>オノミチシ</t>
    </rPh>
    <phoneticPr fontId="3"/>
  </si>
  <si>
    <t>倉吉交通圏</t>
    <rPh sb="0" eb="2">
      <t>クラヨシ</t>
    </rPh>
    <rPh sb="2" eb="5">
      <t>コウツウケン</t>
    </rPh>
    <phoneticPr fontId="3"/>
  </si>
  <si>
    <t>柏崎市Ａ</t>
    <rPh sb="0" eb="3">
      <t>カシワザキシ</t>
    </rPh>
    <phoneticPr fontId="3"/>
  </si>
  <si>
    <t>東濃東部交通圏</t>
    <rPh sb="0" eb="1">
      <t>ヒガシ</t>
    </rPh>
    <rPh sb="1" eb="2">
      <t>コ</t>
    </rPh>
    <rPh sb="2" eb="4">
      <t>トウブ</t>
    </rPh>
    <rPh sb="4" eb="5">
      <t>コウ</t>
    </rPh>
    <rPh sb="5" eb="6">
      <t>ツウ</t>
    </rPh>
    <rPh sb="6" eb="7">
      <t>ケン</t>
    </rPh>
    <phoneticPr fontId="3"/>
  </si>
  <si>
    <t>札幌交通圏</t>
    <phoneticPr fontId="3"/>
  </si>
  <si>
    <t>苫小牧交通圏</t>
    <phoneticPr fontId="3"/>
  </si>
  <si>
    <t>釧路交通圏</t>
    <phoneticPr fontId="3"/>
  </si>
  <si>
    <t>青森交通圏</t>
    <phoneticPr fontId="3"/>
  </si>
  <si>
    <t>盛岡交通圏</t>
    <phoneticPr fontId="3"/>
  </si>
  <si>
    <t>仙台市</t>
    <phoneticPr fontId="3"/>
  </si>
  <si>
    <t>福島交通圏</t>
    <phoneticPr fontId="3"/>
  </si>
  <si>
    <t>秋田交通圏</t>
    <phoneticPr fontId="3"/>
  </si>
  <si>
    <t>山形交通圏</t>
    <phoneticPr fontId="3"/>
  </si>
  <si>
    <t>神奈川</t>
    <phoneticPr fontId="3"/>
  </si>
  <si>
    <t>京浜交通圏</t>
    <phoneticPr fontId="3"/>
  </si>
  <si>
    <t>県央交通圏</t>
    <phoneticPr fontId="3"/>
  </si>
  <si>
    <t>県南西部交通圏</t>
    <phoneticPr fontId="3"/>
  </si>
  <si>
    <t>東毛交通圏</t>
    <phoneticPr fontId="3"/>
  </si>
  <si>
    <t>水戸県央交通圏</t>
    <phoneticPr fontId="3"/>
  </si>
  <si>
    <t>県西交通圏</t>
    <phoneticPr fontId="3"/>
  </si>
  <si>
    <t>県南交通圏</t>
    <phoneticPr fontId="3"/>
  </si>
  <si>
    <t>県南交通圏</t>
    <phoneticPr fontId="3"/>
  </si>
  <si>
    <t>塩那交通圏</t>
    <phoneticPr fontId="3"/>
  </si>
  <si>
    <t>甲府交通圏</t>
    <phoneticPr fontId="3"/>
  </si>
  <si>
    <t>新潟交通圏</t>
    <phoneticPr fontId="3"/>
  </si>
  <si>
    <t>長岡交通圏</t>
    <phoneticPr fontId="3"/>
  </si>
  <si>
    <t>上越交通圏</t>
    <phoneticPr fontId="3"/>
  </si>
  <si>
    <t>三条市Ａ</t>
    <phoneticPr fontId="3"/>
  </si>
  <si>
    <t>長野交通圏</t>
    <phoneticPr fontId="3"/>
  </si>
  <si>
    <t>松本交通圏</t>
    <phoneticPr fontId="3"/>
  </si>
  <si>
    <t>上田市Ａ</t>
    <phoneticPr fontId="3"/>
  </si>
  <si>
    <t>飯田市Ａ</t>
    <phoneticPr fontId="3"/>
  </si>
  <si>
    <t>高岡・氷見交通圏</t>
    <phoneticPr fontId="3"/>
  </si>
  <si>
    <t>金沢交通圏</t>
    <phoneticPr fontId="3"/>
  </si>
  <si>
    <t>南加賀交通圏</t>
    <phoneticPr fontId="3"/>
  </si>
  <si>
    <t>名古屋交通圏</t>
    <phoneticPr fontId="3"/>
  </si>
  <si>
    <t>西三河北部交通圏</t>
    <phoneticPr fontId="3"/>
  </si>
  <si>
    <t>西三河南部交通圏</t>
    <phoneticPr fontId="3"/>
  </si>
  <si>
    <t>沼津・三島交通圏</t>
    <phoneticPr fontId="3"/>
  </si>
  <si>
    <t>大垣交通圏</t>
    <phoneticPr fontId="3"/>
  </si>
  <si>
    <t>高山交通圏</t>
    <phoneticPr fontId="3"/>
  </si>
  <si>
    <t>美濃・可児交通圏</t>
    <phoneticPr fontId="3"/>
  </si>
  <si>
    <t>津交通圏</t>
    <phoneticPr fontId="3"/>
  </si>
  <si>
    <t>福井交通圏</t>
    <phoneticPr fontId="3"/>
  </si>
  <si>
    <t>河南Ｂ交通圏</t>
    <phoneticPr fontId="3"/>
  </si>
  <si>
    <t>河南交通圏</t>
    <phoneticPr fontId="3"/>
  </si>
  <si>
    <t>京都市域交通圏</t>
    <phoneticPr fontId="3"/>
  </si>
  <si>
    <t>神戸市域交通圏</t>
    <phoneticPr fontId="3"/>
  </si>
  <si>
    <t>姫路・西播磨交通圏</t>
    <phoneticPr fontId="3"/>
  </si>
  <si>
    <t>中部交通圏</t>
    <phoneticPr fontId="3"/>
  </si>
  <si>
    <t>大津市域交通圏</t>
    <phoneticPr fontId="3"/>
  </si>
  <si>
    <t>湖南交通圏</t>
    <phoneticPr fontId="3"/>
  </si>
  <si>
    <t>中部交通圏</t>
    <phoneticPr fontId="3"/>
  </si>
  <si>
    <t>湖東交通圏</t>
    <phoneticPr fontId="3"/>
  </si>
  <si>
    <t>和歌山市域交通圏</t>
    <phoneticPr fontId="3"/>
  </si>
  <si>
    <t>広島交通圏</t>
    <phoneticPr fontId="3"/>
  </si>
  <si>
    <t>呉市Ａ</t>
    <phoneticPr fontId="3"/>
  </si>
  <si>
    <t>鳥取交通圏</t>
    <phoneticPr fontId="3"/>
  </si>
  <si>
    <t>米子交通圏</t>
    <phoneticPr fontId="3"/>
  </si>
  <si>
    <t>松江交通圏</t>
    <phoneticPr fontId="3"/>
  </si>
  <si>
    <t>出雲交通圏</t>
    <phoneticPr fontId="3"/>
  </si>
  <si>
    <t>高松交通圏</t>
    <phoneticPr fontId="3"/>
  </si>
  <si>
    <t>徳島交通圏</t>
    <phoneticPr fontId="3"/>
  </si>
  <si>
    <t>松山交通圏</t>
    <phoneticPr fontId="3"/>
  </si>
  <si>
    <t>高知交通圏</t>
    <phoneticPr fontId="3"/>
  </si>
  <si>
    <t>福岡交通圏</t>
    <phoneticPr fontId="3"/>
  </si>
  <si>
    <t>北九州交通圏</t>
    <phoneticPr fontId="3"/>
  </si>
  <si>
    <t>大牟田市</t>
    <phoneticPr fontId="3"/>
  </si>
  <si>
    <t>筑豊交通圏</t>
    <phoneticPr fontId="3"/>
  </si>
  <si>
    <t>長崎交通圏</t>
    <phoneticPr fontId="3"/>
  </si>
  <si>
    <t>宮崎交通圏</t>
    <phoneticPr fontId="3"/>
  </si>
  <si>
    <t>都城交通圏</t>
    <phoneticPr fontId="3"/>
  </si>
  <si>
    <t>延岡市</t>
    <phoneticPr fontId="3"/>
  </si>
  <si>
    <t>熊本交通圏</t>
    <phoneticPr fontId="3"/>
  </si>
  <si>
    <t>八代交通圏</t>
    <phoneticPr fontId="3"/>
  </si>
  <si>
    <t>鹿児島空港交通圏</t>
    <phoneticPr fontId="3"/>
  </si>
  <si>
    <t>都道
府県</t>
    <rPh sb="0" eb="2">
      <t>トドウ</t>
    </rPh>
    <rPh sb="3" eb="5">
      <t>フケン</t>
    </rPh>
    <phoneticPr fontId="3"/>
  </si>
  <si>
    <t>運輸
局等</t>
    <phoneticPr fontId="3"/>
  </si>
  <si>
    <t>北海
道</t>
    <rPh sb="0" eb="2">
      <t>ホッカイ</t>
    </rPh>
    <rPh sb="3" eb="4">
      <t>ミチ</t>
    </rPh>
    <phoneticPr fontId="3"/>
  </si>
  <si>
    <t>北海道</t>
    <rPh sb="0" eb="2">
      <t>ホッカイ</t>
    </rPh>
    <rPh sb="2" eb="3">
      <t>ミチ</t>
    </rPh>
    <phoneticPr fontId="3"/>
  </si>
  <si>
    <t>武生交通圏</t>
    <rPh sb="0" eb="2">
      <t>タケオ</t>
    </rPh>
    <rPh sb="2" eb="3">
      <t>コウ</t>
    </rPh>
    <rPh sb="3" eb="4">
      <t>ツウ</t>
    </rPh>
    <rPh sb="4" eb="5">
      <t>ケン</t>
    </rPh>
    <phoneticPr fontId="3"/>
  </si>
  <si>
    <t xml:space="preserve">九州
</t>
    <rPh sb="0" eb="2">
      <t>キュウシュウ</t>
    </rPh>
    <phoneticPr fontId="3"/>
  </si>
  <si>
    <t>営業区域名</t>
    <rPh sb="0" eb="2">
      <t>エイギョウ</t>
    </rPh>
    <rPh sb="2" eb="4">
      <t>クイキ</t>
    </rPh>
    <rPh sb="4" eb="5">
      <t>メイ</t>
    </rPh>
    <phoneticPr fontId="3"/>
  </si>
  <si>
    <t>上限</t>
    <rPh sb="0" eb="2">
      <t>ジョウゲン</t>
    </rPh>
    <phoneticPr fontId="3"/>
  </si>
  <si>
    <t>下限</t>
    <rPh sb="0" eb="2">
      <t>カゲン</t>
    </rPh>
    <phoneticPr fontId="3"/>
  </si>
  <si>
    <t>鹿行交通圏</t>
    <rPh sb="0" eb="2">
      <t>ロッコウ</t>
    </rPh>
    <rPh sb="2" eb="4">
      <t>コウツウ</t>
    </rPh>
    <rPh sb="4" eb="5">
      <t>ケン</t>
    </rPh>
    <phoneticPr fontId="3"/>
  </si>
  <si>
    <t>〇</t>
    <phoneticPr fontId="3"/>
  </si>
  <si>
    <t>青森</t>
    <rPh sb="0" eb="1">
      <t>アオ</t>
    </rPh>
    <rPh sb="1" eb="2">
      <t>モリ</t>
    </rPh>
    <phoneticPr fontId="3"/>
  </si>
  <si>
    <t>岩手</t>
    <rPh sb="0" eb="1">
      <t>イワ</t>
    </rPh>
    <rPh sb="1" eb="2">
      <t>テ</t>
    </rPh>
    <phoneticPr fontId="3"/>
  </si>
  <si>
    <t>宮城</t>
    <rPh sb="0" eb="1">
      <t>ミヤ</t>
    </rPh>
    <rPh sb="1" eb="2">
      <t>シロ</t>
    </rPh>
    <phoneticPr fontId="3"/>
  </si>
  <si>
    <t>福島</t>
    <rPh sb="0" eb="1">
      <t>フク</t>
    </rPh>
    <rPh sb="1" eb="2">
      <t>シマ</t>
    </rPh>
    <phoneticPr fontId="3"/>
  </si>
  <si>
    <t>秋田</t>
    <rPh sb="0" eb="1">
      <t>アキ</t>
    </rPh>
    <rPh sb="1" eb="2">
      <t>タ</t>
    </rPh>
    <phoneticPr fontId="3"/>
  </si>
  <si>
    <t>山形</t>
    <rPh sb="0" eb="1">
      <t>ヤマ</t>
    </rPh>
    <rPh sb="1" eb="2">
      <t>ケイ</t>
    </rPh>
    <phoneticPr fontId="3"/>
  </si>
  <si>
    <t>東京</t>
    <rPh sb="0" eb="1">
      <t>ヒガシ</t>
    </rPh>
    <rPh sb="1" eb="2">
      <t>キョウ</t>
    </rPh>
    <phoneticPr fontId="3"/>
  </si>
  <si>
    <t>神奈
川</t>
    <phoneticPr fontId="3"/>
  </si>
  <si>
    <t>千葉</t>
    <rPh sb="0" eb="1">
      <t>セン</t>
    </rPh>
    <rPh sb="1" eb="2">
      <t>ハ</t>
    </rPh>
    <phoneticPr fontId="3"/>
  </si>
  <si>
    <t>埼玉</t>
    <phoneticPr fontId="3"/>
  </si>
  <si>
    <t>群馬</t>
    <rPh sb="0" eb="1">
      <t>グン</t>
    </rPh>
    <rPh sb="1" eb="2">
      <t>ウマ</t>
    </rPh>
    <phoneticPr fontId="3"/>
  </si>
  <si>
    <t>茨城</t>
    <phoneticPr fontId="3"/>
  </si>
  <si>
    <t>栃木</t>
    <phoneticPr fontId="3"/>
  </si>
  <si>
    <t>山梨</t>
    <phoneticPr fontId="3"/>
  </si>
  <si>
    <t>新潟</t>
    <phoneticPr fontId="3"/>
  </si>
  <si>
    <t>長野</t>
    <phoneticPr fontId="3"/>
  </si>
  <si>
    <t>富山</t>
    <phoneticPr fontId="3"/>
  </si>
  <si>
    <t>石川</t>
    <phoneticPr fontId="3"/>
  </si>
  <si>
    <t>愛知</t>
    <rPh sb="0" eb="1">
      <t>アイ</t>
    </rPh>
    <rPh sb="1" eb="2">
      <t>チ</t>
    </rPh>
    <phoneticPr fontId="3"/>
  </si>
  <si>
    <t>静岡</t>
    <rPh sb="0" eb="1">
      <t>セイ</t>
    </rPh>
    <rPh sb="1" eb="2">
      <t>オカ</t>
    </rPh>
    <phoneticPr fontId="3"/>
  </si>
  <si>
    <t>岐阜</t>
    <phoneticPr fontId="3"/>
  </si>
  <si>
    <t>三重</t>
    <phoneticPr fontId="3"/>
  </si>
  <si>
    <t>福井</t>
    <phoneticPr fontId="3"/>
  </si>
  <si>
    <t>大阪</t>
    <rPh sb="0" eb="1">
      <t>ダイ</t>
    </rPh>
    <rPh sb="1" eb="2">
      <t>サカ</t>
    </rPh>
    <phoneticPr fontId="3"/>
  </si>
  <si>
    <t>京都</t>
    <phoneticPr fontId="3"/>
  </si>
  <si>
    <t>兵庫</t>
    <phoneticPr fontId="3"/>
  </si>
  <si>
    <t>奈良</t>
    <phoneticPr fontId="3"/>
  </si>
  <si>
    <t>滋賀</t>
    <phoneticPr fontId="3"/>
  </si>
  <si>
    <t>広島</t>
    <phoneticPr fontId="3"/>
  </si>
  <si>
    <t>鳥取</t>
    <phoneticPr fontId="3"/>
  </si>
  <si>
    <t>島根</t>
    <phoneticPr fontId="3"/>
  </si>
  <si>
    <t>岡山</t>
    <phoneticPr fontId="3"/>
  </si>
  <si>
    <t>山口</t>
    <phoneticPr fontId="3"/>
  </si>
  <si>
    <t>香川</t>
    <phoneticPr fontId="3"/>
  </si>
  <si>
    <t>徳島</t>
    <phoneticPr fontId="3"/>
  </si>
  <si>
    <t>愛媛</t>
    <phoneticPr fontId="3"/>
  </si>
  <si>
    <t>高知</t>
    <phoneticPr fontId="3"/>
  </si>
  <si>
    <t>福岡</t>
    <rPh sb="0" eb="1">
      <t>フク</t>
    </rPh>
    <rPh sb="1" eb="2">
      <t>オカ</t>
    </rPh>
    <phoneticPr fontId="3"/>
  </si>
  <si>
    <t>佐賀</t>
    <phoneticPr fontId="3"/>
  </si>
  <si>
    <t>長崎</t>
    <phoneticPr fontId="3"/>
  </si>
  <si>
    <t>宮崎</t>
    <phoneticPr fontId="3"/>
  </si>
  <si>
    <t>熊本</t>
    <phoneticPr fontId="3"/>
  </si>
  <si>
    <t>大分</t>
    <phoneticPr fontId="3"/>
  </si>
  <si>
    <t>鹿児
島</t>
    <phoneticPr fontId="3"/>
  </si>
  <si>
    <t>沖縄</t>
    <phoneticPr fontId="3"/>
  </si>
  <si>
    <t>※2
乖離率
(％)</t>
    <rPh sb="3" eb="5">
      <t>カイリ</t>
    </rPh>
    <rPh sb="5" eb="6">
      <t>リツ</t>
    </rPh>
    <phoneticPr fontId="3"/>
  </si>
  <si>
    <t>必　要
車両数</t>
    <rPh sb="0" eb="1">
      <t>ヒツ</t>
    </rPh>
    <rPh sb="2" eb="3">
      <t>ヨウ</t>
    </rPh>
    <rPh sb="4" eb="6">
      <t>シャリョウ</t>
    </rPh>
    <rPh sb="6" eb="7">
      <t>スウ</t>
    </rPh>
    <phoneticPr fontId="3"/>
  </si>
  <si>
    <t>※1
増加可能
車 両 数</t>
    <rPh sb="3" eb="5">
      <t>ゾウカ</t>
    </rPh>
    <rPh sb="5" eb="7">
      <t>カノウ</t>
    </rPh>
    <rPh sb="8" eb="9">
      <t>シャ</t>
    </rPh>
    <rPh sb="10" eb="11">
      <t>リョウ</t>
    </rPh>
    <rPh sb="12" eb="13">
      <t>スウ</t>
    </rPh>
    <phoneticPr fontId="3"/>
  </si>
  <si>
    <t>人口30万以上の都市を含む</t>
    <rPh sb="0" eb="2">
      <t>ジンコウ</t>
    </rPh>
    <rPh sb="4" eb="5">
      <t>マン</t>
    </rPh>
    <rPh sb="5" eb="7">
      <t>イジョウ</t>
    </rPh>
    <rPh sb="8" eb="10">
      <t>トシ</t>
    </rPh>
    <rPh sb="11" eb="12">
      <t>フク</t>
    </rPh>
    <phoneticPr fontId="3"/>
  </si>
  <si>
    <t>立川、府中</t>
    <rPh sb="0" eb="2">
      <t>タチカワ</t>
    </rPh>
    <rPh sb="3" eb="5">
      <t>フチュウ</t>
    </rPh>
    <phoneticPr fontId="3"/>
  </si>
  <si>
    <t>青梅、あきる野</t>
    <rPh sb="0" eb="2">
      <t>オウメ</t>
    </rPh>
    <rPh sb="6" eb="7">
      <t>ノ</t>
    </rPh>
    <phoneticPr fontId="3"/>
  </si>
  <si>
    <t>相模原、藤沢</t>
    <rPh sb="0" eb="3">
      <t>サガミハラ</t>
    </rPh>
    <rPh sb="4" eb="6">
      <t>フジサワ</t>
    </rPh>
    <phoneticPr fontId="3"/>
  </si>
  <si>
    <t>鎌倉、逗子</t>
    <rPh sb="0" eb="2">
      <t>カマクラ</t>
    </rPh>
    <rPh sb="3" eb="5">
      <t>ズシ</t>
    </rPh>
    <phoneticPr fontId="3"/>
  </si>
  <si>
    <t>越谷、春日部</t>
    <rPh sb="0" eb="2">
      <t>コシガヤ</t>
    </rPh>
    <rPh sb="3" eb="6">
      <t>カスカベ</t>
    </rPh>
    <phoneticPr fontId="3"/>
  </si>
  <si>
    <t>川越、所沢</t>
    <rPh sb="0" eb="2">
      <t>カワゴエ</t>
    </rPh>
    <rPh sb="3" eb="5">
      <t>トコロザワ</t>
    </rPh>
    <phoneticPr fontId="3"/>
  </si>
  <si>
    <t>熊谷</t>
    <rPh sb="0" eb="2">
      <t>クマガヤ</t>
    </rPh>
    <phoneticPr fontId="3"/>
  </si>
  <si>
    <t>太田、館林</t>
    <rPh sb="0" eb="2">
      <t>オオタ</t>
    </rPh>
    <rPh sb="3" eb="5">
      <t>タテバヤシ</t>
    </rPh>
    <phoneticPr fontId="3"/>
  </si>
  <si>
    <t>前橋、高崎</t>
    <rPh sb="0" eb="2">
      <t>マエバシ</t>
    </rPh>
    <rPh sb="3" eb="5">
      <t>タカサキ</t>
    </rPh>
    <phoneticPr fontId="3"/>
  </si>
  <si>
    <t>日立</t>
    <rPh sb="0" eb="2">
      <t>ヒタチ</t>
    </rPh>
    <phoneticPr fontId="3"/>
  </si>
  <si>
    <t>鹿嶋、潮来</t>
    <rPh sb="0" eb="2">
      <t>カシマ</t>
    </rPh>
    <rPh sb="3" eb="5">
      <t>イタコ</t>
    </rPh>
    <phoneticPr fontId="3"/>
  </si>
  <si>
    <t>つくば、土浦</t>
    <rPh sb="4" eb="6">
      <t>ツチウラ</t>
    </rPh>
    <phoneticPr fontId="3"/>
  </si>
  <si>
    <t>筑西、古河</t>
    <rPh sb="0" eb="2">
      <t>チクセイ</t>
    </rPh>
    <rPh sb="3" eb="5">
      <t>コガ</t>
    </rPh>
    <phoneticPr fontId="3"/>
  </si>
  <si>
    <t>足利、栃木</t>
    <rPh sb="0" eb="2">
      <t>アシカガ</t>
    </rPh>
    <rPh sb="3" eb="5">
      <t>トチギ</t>
    </rPh>
    <phoneticPr fontId="3"/>
  </si>
  <si>
    <t>大田原、塩原</t>
    <rPh sb="0" eb="3">
      <t>オオタワラ</t>
    </rPh>
    <rPh sb="4" eb="6">
      <t>シオバラ</t>
    </rPh>
    <phoneticPr fontId="3"/>
  </si>
  <si>
    <t>小松、加賀</t>
    <rPh sb="0" eb="2">
      <t>コマツ</t>
    </rPh>
    <rPh sb="3" eb="5">
      <t>カガ</t>
    </rPh>
    <phoneticPr fontId="3"/>
  </si>
  <si>
    <t>春日井、犬山</t>
    <rPh sb="0" eb="3">
      <t>カスガイ</t>
    </rPh>
    <rPh sb="4" eb="6">
      <t>イヌヤマ</t>
    </rPh>
    <phoneticPr fontId="3"/>
  </si>
  <si>
    <t>一宮、稲沢</t>
    <rPh sb="0" eb="2">
      <t>イチノミヤ</t>
    </rPh>
    <rPh sb="3" eb="5">
      <t>イナザワ</t>
    </rPh>
    <phoneticPr fontId="3"/>
  </si>
  <si>
    <t>岡崎、豊田</t>
    <rPh sb="0" eb="2">
      <t>オカザキ</t>
    </rPh>
    <rPh sb="3" eb="5">
      <t>トヨタ</t>
    </rPh>
    <phoneticPr fontId="3"/>
  </si>
  <si>
    <t>碧南、刈谷</t>
    <rPh sb="0" eb="2">
      <t>ヘキナン</t>
    </rPh>
    <rPh sb="3" eb="5">
      <t>カリヤ</t>
    </rPh>
    <phoneticPr fontId="3"/>
  </si>
  <si>
    <t>静岡</t>
    <rPh sb="0" eb="2">
      <t>シズオカ</t>
    </rPh>
    <phoneticPr fontId="3"/>
  </si>
  <si>
    <t>中津川、恵那</t>
    <rPh sb="0" eb="3">
      <t>ナカツガワ</t>
    </rPh>
    <rPh sb="4" eb="6">
      <t>エナ</t>
    </rPh>
    <phoneticPr fontId="3"/>
  </si>
  <si>
    <t>枚方、寝屋川</t>
    <rPh sb="0" eb="2">
      <t>ヒラカタ</t>
    </rPh>
    <rPh sb="3" eb="6">
      <t>ネヤガワ</t>
    </rPh>
    <phoneticPr fontId="3"/>
  </si>
  <si>
    <t>松原、藤井寺</t>
    <rPh sb="0" eb="2">
      <t>マツバラ</t>
    </rPh>
    <rPh sb="3" eb="6">
      <t>フジイデラ</t>
    </rPh>
    <phoneticPr fontId="3"/>
  </si>
  <si>
    <t>富田林、河内長野</t>
    <rPh sb="0" eb="3">
      <t>トンダバヤシ</t>
    </rPh>
    <rPh sb="4" eb="6">
      <t>カワチ</t>
    </rPh>
    <rPh sb="6" eb="8">
      <t>ナガノ</t>
    </rPh>
    <phoneticPr fontId="3"/>
  </si>
  <si>
    <t>姫路、赤穂</t>
    <rPh sb="0" eb="2">
      <t>ヒメジ</t>
    </rPh>
    <rPh sb="3" eb="5">
      <t>アコウ</t>
    </rPh>
    <phoneticPr fontId="3"/>
  </si>
  <si>
    <t>大和高田、橿原</t>
    <rPh sb="0" eb="4">
      <t>ヤマトタカダ</t>
    </rPh>
    <rPh sb="5" eb="7">
      <t>カシハラ</t>
    </rPh>
    <phoneticPr fontId="3"/>
  </si>
  <si>
    <t>草津、守山</t>
    <rPh sb="0" eb="2">
      <t>クサツ</t>
    </rPh>
    <rPh sb="3" eb="5">
      <t>モリヤマ</t>
    </rPh>
    <phoneticPr fontId="3"/>
  </si>
  <si>
    <t>近江八幡</t>
    <rPh sb="0" eb="4">
      <t>オウミハチマン</t>
    </rPh>
    <phoneticPr fontId="3"/>
  </si>
  <si>
    <t>彦根</t>
    <rPh sb="0" eb="2">
      <t>ヒコネ</t>
    </rPh>
    <phoneticPr fontId="3"/>
  </si>
  <si>
    <t>坂出、丸亀</t>
    <rPh sb="0" eb="2">
      <t>サカイデ</t>
    </rPh>
    <rPh sb="3" eb="5">
      <t>マルガメ</t>
    </rPh>
    <phoneticPr fontId="3"/>
  </si>
  <si>
    <t>新居浜、西条</t>
    <rPh sb="0" eb="3">
      <t>ニイハマ</t>
    </rPh>
    <rPh sb="4" eb="6">
      <t>サイジョウ</t>
    </rPh>
    <phoneticPr fontId="3"/>
  </si>
  <si>
    <t>直方、飯塚</t>
    <rPh sb="0" eb="2">
      <t>ノウガタ</t>
    </rPh>
    <rPh sb="3" eb="5">
      <t>イイヅカ</t>
    </rPh>
    <phoneticPr fontId="3"/>
  </si>
  <si>
    <t>薩摩川内</t>
    <rPh sb="0" eb="2">
      <t>サツマ</t>
    </rPh>
    <rPh sb="2" eb="4">
      <t>センダイ</t>
    </rPh>
    <phoneticPr fontId="3"/>
  </si>
  <si>
    <t>霧島、姶良</t>
    <rPh sb="0" eb="2">
      <t>キリシマ</t>
    </rPh>
    <rPh sb="3" eb="5">
      <t>アイラ</t>
    </rPh>
    <phoneticPr fontId="3"/>
  </si>
  <si>
    <t>主な市</t>
    <rPh sb="0" eb="1">
      <t>オモ</t>
    </rPh>
    <rPh sb="2" eb="3">
      <t>シ</t>
    </rPh>
    <phoneticPr fontId="3"/>
  </si>
  <si>
    <t>〇</t>
    <phoneticPr fontId="3"/>
  </si>
  <si>
    <t>〇</t>
    <phoneticPr fontId="3"/>
  </si>
  <si>
    <t>高槻、池田、茨木</t>
    <rPh sb="0" eb="2">
      <t>タカツキ</t>
    </rPh>
    <rPh sb="3" eb="5">
      <t>イケダ</t>
    </rPh>
    <rPh sb="6" eb="8">
      <t>イバラキ</t>
    </rPh>
    <phoneticPr fontId="3"/>
  </si>
  <si>
    <t>那覇</t>
    <rPh sb="0" eb="2">
      <t>ナハ</t>
    </rPh>
    <phoneticPr fontId="3"/>
  </si>
  <si>
    <t>函館27.9万</t>
    <rPh sb="0" eb="2">
      <t>ハコダテ</t>
    </rPh>
    <rPh sb="6" eb="7">
      <t>マン</t>
    </rPh>
    <phoneticPr fontId="3"/>
  </si>
  <si>
    <t>盛岡29.9万</t>
    <rPh sb="0" eb="2">
      <t>モリオカ</t>
    </rPh>
    <rPh sb="6" eb="7">
      <t>マン</t>
    </rPh>
    <phoneticPr fontId="3"/>
  </si>
  <si>
    <t>福島29.2万</t>
    <rPh sb="0" eb="2">
      <t>フクシマ</t>
    </rPh>
    <rPh sb="6" eb="7">
      <t>マン</t>
    </rPh>
    <phoneticPr fontId="3"/>
  </si>
  <si>
    <t>津28.6万</t>
    <rPh sb="0" eb="1">
      <t>ツ</t>
    </rPh>
    <rPh sb="5" eb="6">
      <t>マン</t>
    </rPh>
    <phoneticPr fontId="3"/>
  </si>
  <si>
    <t>岡山</t>
    <rPh sb="0" eb="2">
      <t>オカヤマ</t>
    </rPh>
    <phoneticPr fontId="3"/>
  </si>
  <si>
    <t>大分</t>
    <rPh sb="0" eb="2">
      <t>オオイタ</t>
    </rPh>
    <phoneticPr fontId="3"/>
  </si>
  <si>
    <t>鹿児島</t>
    <phoneticPr fontId="3"/>
  </si>
  <si>
    <t>乖離率(％)</t>
    <rPh sb="0" eb="2">
      <t>カイリ</t>
    </rPh>
    <rPh sb="2" eb="3">
      <t>リツ</t>
    </rPh>
    <phoneticPr fontId="3"/>
  </si>
  <si>
    <t>個人タクシー</t>
    <rPh sb="0" eb="2">
      <t>コジン</t>
    </rPh>
    <phoneticPr fontId="3"/>
  </si>
  <si>
    <t>法人タクシー</t>
    <rPh sb="0" eb="2">
      <t>ホウジン</t>
    </rPh>
    <phoneticPr fontId="3"/>
  </si>
  <si>
    <t>青森29.6万</t>
    <rPh sb="0" eb="2">
      <t>アオモリ</t>
    </rPh>
    <rPh sb="6" eb="7">
      <t>マン</t>
    </rPh>
    <phoneticPr fontId="3"/>
  </si>
  <si>
    <t>八戸23.3万</t>
    <rPh sb="0" eb="2">
      <t>ハチノヘ</t>
    </rPh>
    <rPh sb="6" eb="7">
      <t>マン</t>
    </rPh>
    <phoneticPr fontId="3"/>
  </si>
  <si>
    <t>山形25.3万</t>
    <rPh sb="0" eb="2">
      <t>ヤマガタ</t>
    </rPh>
    <rPh sb="6" eb="7">
      <t>マン</t>
    </rPh>
    <phoneticPr fontId="3"/>
  </si>
  <si>
    <t>市原27.6万</t>
    <rPh sb="0" eb="2">
      <t>イチハラ</t>
    </rPh>
    <rPh sb="6" eb="7">
      <t>マン</t>
    </rPh>
    <phoneticPr fontId="3"/>
  </si>
  <si>
    <t>水戸27.1万</t>
    <rPh sb="0" eb="2">
      <t>ミト</t>
    </rPh>
    <rPh sb="6" eb="7">
      <t>マン</t>
    </rPh>
    <phoneticPr fontId="3"/>
  </si>
  <si>
    <t>長岡27.6万</t>
    <rPh sb="0" eb="2">
      <t>ナガオカ</t>
    </rPh>
    <rPh sb="6" eb="7">
      <t>マン</t>
    </rPh>
    <phoneticPr fontId="3"/>
  </si>
  <si>
    <t>富士25.0万</t>
    <rPh sb="0" eb="2">
      <t>フジ</t>
    </rPh>
    <rPh sb="6" eb="7">
      <t>マン</t>
    </rPh>
    <phoneticPr fontId="3"/>
  </si>
  <si>
    <t>福井26.5万</t>
    <rPh sb="0" eb="2">
      <t>フクイ</t>
    </rPh>
    <rPh sb="6" eb="7">
      <t>マン</t>
    </rPh>
    <phoneticPr fontId="3"/>
  </si>
  <si>
    <t>加古川26.7万</t>
    <rPh sb="0" eb="3">
      <t>カコガワ</t>
    </rPh>
    <rPh sb="7" eb="8">
      <t>マン</t>
    </rPh>
    <phoneticPr fontId="3"/>
  </si>
  <si>
    <t>下関27.1万</t>
    <rPh sb="0" eb="2">
      <t>シモノセキ</t>
    </rPh>
    <rPh sb="6" eb="7">
      <t>マン</t>
    </rPh>
    <phoneticPr fontId="3"/>
  </si>
  <si>
    <t>徳島26.2万</t>
    <rPh sb="0" eb="2">
      <t>トクシマ</t>
    </rPh>
    <rPh sb="6" eb="7">
      <t>マン</t>
    </rPh>
    <phoneticPr fontId="3"/>
  </si>
  <si>
    <t>佐世保25.5万</t>
    <rPh sb="0" eb="3">
      <t>サセボ</t>
    </rPh>
    <rPh sb="7" eb="8">
      <t>マン</t>
    </rPh>
    <phoneticPr fontId="3"/>
  </si>
  <si>
    <t>指定日</t>
    <rPh sb="0" eb="2">
      <t>シテイ</t>
    </rPh>
    <rPh sb="2" eb="3">
      <t>ヒ</t>
    </rPh>
    <phoneticPr fontId="3"/>
  </si>
  <si>
    <t>沖縄本島</t>
    <phoneticPr fontId="3"/>
  </si>
  <si>
    <t>久留米市</t>
    <rPh sb="0" eb="4">
      <t>クルメシ</t>
    </rPh>
    <phoneticPr fontId="3"/>
  </si>
  <si>
    <t>富山</t>
    <rPh sb="0" eb="2">
      <t>トヤマ</t>
    </rPh>
    <phoneticPr fontId="3"/>
  </si>
  <si>
    <t>富山交通圏</t>
    <rPh sb="0" eb="2">
      <t>トヤマ</t>
    </rPh>
    <rPh sb="2" eb="4">
      <t>コウツウ</t>
    </rPh>
    <rPh sb="4" eb="5">
      <t>ケン</t>
    </rPh>
    <phoneticPr fontId="3"/>
  </si>
  <si>
    <t>東京</t>
    <rPh sb="0" eb="2">
      <t>トウキョウ</t>
    </rPh>
    <phoneticPr fontId="3"/>
  </si>
  <si>
    <t>南多摩交通圏</t>
    <rPh sb="0" eb="3">
      <t>ミナミタマ</t>
    </rPh>
    <rPh sb="3" eb="5">
      <t>コウツウ</t>
    </rPh>
    <rPh sb="5" eb="6">
      <t>ケン</t>
    </rPh>
    <phoneticPr fontId="3"/>
  </si>
  <si>
    <t>千葉</t>
    <rPh sb="0" eb="2">
      <t>チバ</t>
    </rPh>
    <phoneticPr fontId="3"/>
  </si>
  <si>
    <t>京葉交通圏</t>
    <rPh sb="0" eb="2">
      <t>ケイヨウ</t>
    </rPh>
    <rPh sb="2" eb="4">
      <t>コウツウ</t>
    </rPh>
    <rPh sb="4" eb="5">
      <t>ケン</t>
    </rPh>
    <phoneticPr fontId="3"/>
  </si>
  <si>
    <t>東葛交通圏</t>
    <rPh sb="0" eb="2">
      <t>トウカツ</t>
    </rPh>
    <rPh sb="2" eb="4">
      <t>コウツウ</t>
    </rPh>
    <rPh sb="4" eb="5">
      <t>ケン</t>
    </rPh>
    <phoneticPr fontId="3"/>
  </si>
  <si>
    <t>千葉交通圏</t>
    <rPh sb="0" eb="2">
      <t>チバ</t>
    </rPh>
    <rPh sb="2" eb="4">
      <t>コウツウ</t>
    </rPh>
    <rPh sb="4" eb="5">
      <t>ケン</t>
    </rPh>
    <phoneticPr fontId="3"/>
  </si>
  <si>
    <t>県南中央交通圏</t>
    <rPh sb="0" eb="2">
      <t>ケンナン</t>
    </rPh>
    <rPh sb="2" eb="4">
      <t>チュウオウ</t>
    </rPh>
    <rPh sb="4" eb="6">
      <t>コウツウ</t>
    </rPh>
    <rPh sb="6" eb="7">
      <t>ケン</t>
    </rPh>
    <phoneticPr fontId="3"/>
  </si>
  <si>
    <t>宇都宮交通圏</t>
    <rPh sb="0" eb="3">
      <t>ウツノミヤ</t>
    </rPh>
    <rPh sb="3" eb="5">
      <t>コウツウ</t>
    </rPh>
    <rPh sb="5" eb="6">
      <t>ケン</t>
    </rPh>
    <phoneticPr fontId="3"/>
  </si>
  <si>
    <t>埼玉</t>
    <rPh sb="0" eb="2">
      <t>サイタマ</t>
    </rPh>
    <phoneticPr fontId="3"/>
  </si>
  <si>
    <t>栃木</t>
    <rPh sb="0" eb="2">
      <t>トチギ</t>
    </rPh>
    <phoneticPr fontId="3"/>
  </si>
  <si>
    <t>準特定地域における需給状況・適正車両数　《2016(平成28)年度、2016.8.1公示》</t>
    <rPh sb="0" eb="1">
      <t>ジュン</t>
    </rPh>
    <rPh sb="1" eb="3">
      <t>トクテイ</t>
    </rPh>
    <rPh sb="3" eb="5">
      <t>チイキ</t>
    </rPh>
    <rPh sb="9" eb="11">
      <t>ジュキュウ</t>
    </rPh>
    <rPh sb="11" eb="13">
      <t>ジョウキョウ</t>
    </rPh>
    <rPh sb="14" eb="16">
      <t>テキセイ</t>
    </rPh>
    <rPh sb="16" eb="18">
      <t>シャリョウ</t>
    </rPh>
    <rPh sb="18" eb="19">
      <t>スウ</t>
    </rPh>
    <rPh sb="26" eb="28">
      <t>ヘイセイ</t>
    </rPh>
    <rPh sb="31" eb="32">
      <t>ネン</t>
    </rPh>
    <rPh sb="32" eb="33">
      <t>ド</t>
    </rPh>
    <phoneticPr fontId="3"/>
  </si>
  <si>
    <t>※1 (必要車両数－H27年度末車両数)、これがプラスだと増車枠が生じる</t>
    <phoneticPr fontId="3"/>
  </si>
  <si>
    <t>※2 H27年度末車両数と適正車両数(上限)との乖離率、これがマイナス(▲)だと特定
　　地域の指定基準から外れる</t>
    <phoneticPr fontId="3"/>
  </si>
  <si>
    <t>2015(H27)
年度末
車両数</t>
    <rPh sb="10" eb="13">
      <t>ネンドマツ</t>
    </rPh>
    <rPh sb="14" eb="16">
      <t>シャリョウ</t>
    </rPh>
    <rPh sb="16" eb="17">
      <t>スウ</t>
    </rPh>
    <phoneticPr fontId="3"/>
  </si>
  <si>
    <t>東濃西部交通圏</t>
    <rPh sb="0" eb="2">
      <t>トウノウ</t>
    </rPh>
    <rPh sb="2" eb="4">
      <t>セイブ</t>
    </rPh>
    <rPh sb="4" eb="6">
      <t>コウツウ</t>
    </rPh>
    <rPh sb="6" eb="7">
      <t>ケン</t>
    </rPh>
    <phoneticPr fontId="3"/>
  </si>
  <si>
    <t>湖北交通圏</t>
    <rPh sb="1" eb="2">
      <t>キタ</t>
    </rPh>
    <phoneticPr fontId="3"/>
  </si>
  <si>
    <t>指定日現在</t>
    <rPh sb="0" eb="3">
      <t>シテイビ</t>
    </rPh>
    <rPh sb="3" eb="4">
      <t>ゲン</t>
    </rPh>
    <rPh sb="4" eb="5">
      <t>ザイ</t>
    </rPh>
    <phoneticPr fontId="3"/>
  </si>
  <si>
    <t>車両数</t>
    <phoneticPr fontId="3"/>
  </si>
  <si>
    <t>特定地域における適正車両数（指定日現在）</t>
    <rPh sb="0" eb="2">
      <t>トクテイ</t>
    </rPh>
    <rPh sb="2" eb="4">
      <t>チイキ</t>
    </rPh>
    <rPh sb="8" eb="10">
      <t>テキセイ</t>
    </rPh>
    <rPh sb="10" eb="12">
      <t>シャリョウ</t>
    </rPh>
    <rPh sb="12" eb="13">
      <t>スウ</t>
    </rPh>
    <rPh sb="14" eb="17">
      <t>シテイビ</t>
    </rPh>
    <rPh sb="17" eb="19">
      <t>ゲンザイ</t>
    </rPh>
    <phoneticPr fontId="3"/>
  </si>
  <si>
    <t>注．太字は2016年度指定</t>
    <rPh sb="0" eb="1">
      <t>チュウ</t>
    </rPh>
    <rPh sb="2" eb="4">
      <t>フトジ</t>
    </rPh>
    <rPh sb="9" eb="10">
      <t>ネン</t>
    </rPh>
    <rPh sb="10" eb="11">
      <t>ド</t>
    </rPh>
    <rPh sb="11" eb="13">
      <t>シテイ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</si>
</sst>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&quot;▲ &quot;#,##0"/>
    <numFmt numFmtId="178" formatCode="0.0;&quot;▲ &quot;0.0"/>
    <numFmt numFmtId="179" formatCode="yyyy/m/d;@"/>
  </numFmts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93">
    <xf numFmtId="0" fontId="0" fillId="0" borderId="0" xfId="0">
      <alignment vertical="center"/>
    </xf>
    <xf numFmtId="0" fontId="4" fillId="0" borderId="1" xfId="0" applyFont="1" applyBorder="1" applyAlignment="1">
      <alignment horizontal="center" vertical="top"/>
    </xf>
    <xf numFmtId="0" fontId="4" fillId="0" borderId="0" xfId="0" applyFont="1">
      <alignment vertical="center"/>
    </xf>
    <xf numFmtId="0" fontId="4" fillId="0" borderId="2" xfId="0" applyFont="1" applyBorder="1" applyAlignment="1">
      <alignment vertical="top"/>
    </xf>
    <xf numFmtId="176" fontId="4" fillId="0" borderId="4" xfId="2" applyNumberFormat="1" applyFont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176" fontId="4" fillId="0" borderId="5" xfId="2" applyNumberFormat="1" applyFont="1" applyFill="1" applyBorder="1" applyAlignment="1">
      <alignment vertical="center"/>
    </xf>
    <xf numFmtId="176" fontId="4" fillId="0" borderId="6" xfId="2" applyNumberFormat="1" applyFont="1" applyBorder="1" applyAlignment="1">
      <alignment vertical="center"/>
    </xf>
    <xf numFmtId="176" fontId="4" fillId="0" borderId="6" xfId="2" applyNumberFormat="1" applyFont="1" applyFill="1" applyBorder="1" applyAlignment="1">
      <alignment vertical="center"/>
    </xf>
    <xf numFmtId="176" fontId="4" fillId="0" borderId="3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9" xfId="2" applyNumberFormat="1" applyFont="1" applyBorder="1" applyAlignment="1">
      <alignment vertical="center"/>
    </xf>
    <xf numFmtId="176" fontId="4" fillId="0" borderId="10" xfId="2" applyNumberFormat="1" applyFont="1" applyBorder="1" applyAlignment="1">
      <alignment vertical="center"/>
    </xf>
    <xf numFmtId="176" fontId="4" fillId="0" borderId="11" xfId="2" applyNumberFormat="1" applyFont="1" applyBorder="1" applyAlignment="1">
      <alignment vertical="center"/>
    </xf>
    <xf numFmtId="176" fontId="4" fillId="0" borderId="7" xfId="2" applyNumberFormat="1" applyFont="1" applyBorder="1" applyAlignment="1">
      <alignment vertical="center"/>
    </xf>
    <xf numFmtId="176" fontId="4" fillId="0" borderId="10" xfId="2" applyNumberFormat="1" applyFont="1" applyFill="1" applyBorder="1" applyAlignment="1">
      <alignment vertical="center"/>
    </xf>
    <xf numFmtId="176" fontId="4" fillId="0" borderId="11" xfId="2" applyNumberFormat="1" applyFont="1" applyFill="1" applyBorder="1" applyAlignment="1">
      <alignment vertical="center"/>
    </xf>
    <xf numFmtId="176" fontId="4" fillId="0" borderId="12" xfId="2" applyNumberFormat="1" applyFont="1" applyBorder="1" applyAlignment="1">
      <alignment vertical="center"/>
    </xf>
    <xf numFmtId="176" fontId="4" fillId="0" borderId="12" xfId="2" applyNumberFormat="1" applyFont="1" applyFill="1" applyBorder="1" applyAlignment="1">
      <alignment vertical="center"/>
    </xf>
    <xf numFmtId="176" fontId="4" fillId="0" borderId="9" xfId="2" applyNumberFormat="1" applyFont="1" applyFill="1" applyBorder="1" applyAlignment="1">
      <alignment vertical="center"/>
    </xf>
    <xf numFmtId="176" fontId="4" fillId="0" borderId="18" xfId="2" applyNumberFormat="1" applyFont="1" applyFill="1" applyBorder="1" applyAlignment="1">
      <alignment vertical="center"/>
    </xf>
    <xf numFmtId="176" fontId="4" fillId="0" borderId="19" xfId="2" applyNumberFormat="1" applyFont="1" applyFill="1" applyBorder="1" applyAlignment="1">
      <alignment vertical="center"/>
    </xf>
    <xf numFmtId="176" fontId="4" fillId="0" borderId="19" xfId="2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77" fontId="4" fillId="0" borderId="14" xfId="2" applyNumberFormat="1" applyFont="1" applyFill="1" applyBorder="1" applyAlignment="1">
      <alignment vertical="center"/>
    </xf>
    <xf numFmtId="177" fontId="4" fillId="0" borderId="28" xfId="2" applyNumberFormat="1" applyFont="1" applyFill="1" applyBorder="1" applyAlignment="1">
      <alignment vertical="center"/>
    </xf>
    <xf numFmtId="177" fontId="4" fillId="0" borderId="29" xfId="2" applyNumberFormat="1" applyFont="1" applyFill="1" applyBorder="1" applyAlignment="1">
      <alignment vertical="center"/>
    </xf>
    <xf numFmtId="177" fontId="4" fillId="0" borderId="30" xfId="2" applyNumberFormat="1" applyFont="1" applyFill="1" applyBorder="1" applyAlignment="1">
      <alignment vertical="center"/>
    </xf>
    <xf numFmtId="177" fontId="4" fillId="0" borderId="24" xfId="2" applyNumberFormat="1" applyFont="1" applyFill="1" applyBorder="1" applyAlignment="1">
      <alignment vertical="center"/>
    </xf>
    <xf numFmtId="177" fontId="4" fillId="0" borderId="31" xfId="2" applyNumberFormat="1" applyFont="1" applyFill="1" applyBorder="1" applyAlignment="1">
      <alignment vertical="center"/>
    </xf>
    <xf numFmtId="178" fontId="4" fillId="0" borderId="28" xfId="1" applyNumberFormat="1" applyFont="1" applyBorder="1" applyAlignment="1">
      <alignment vertical="center"/>
    </xf>
    <xf numFmtId="178" fontId="4" fillId="0" borderId="29" xfId="1" applyNumberFormat="1" applyFont="1" applyBorder="1" applyAlignment="1">
      <alignment vertical="center"/>
    </xf>
    <xf numFmtId="178" fontId="4" fillId="0" borderId="31" xfId="1" applyNumberFormat="1" applyFont="1" applyBorder="1" applyAlignment="1">
      <alignment vertical="center"/>
    </xf>
    <xf numFmtId="178" fontId="4" fillId="0" borderId="30" xfId="1" applyNumberFormat="1" applyFont="1" applyBorder="1" applyAlignment="1">
      <alignment vertical="center"/>
    </xf>
    <xf numFmtId="178" fontId="4" fillId="0" borderId="24" xfId="1" applyNumberFormat="1" applyFont="1" applyBorder="1" applyAlignment="1">
      <alignment vertical="center"/>
    </xf>
    <xf numFmtId="178" fontId="4" fillId="0" borderId="30" xfId="1" applyNumberFormat="1" applyFont="1" applyFill="1" applyBorder="1" applyAlignment="1">
      <alignment vertical="center"/>
    </xf>
    <xf numFmtId="178" fontId="4" fillId="0" borderId="26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5" xfId="0" applyFont="1" applyBorder="1" applyAlignment="1">
      <alignment horizontal="center" vertical="center"/>
    </xf>
    <xf numFmtId="176" fontId="4" fillId="0" borderId="14" xfId="2" applyNumberFormat="1" applyFont="1" applyBorder="1" applyAlignment="1">
      <alignment vertical="center"/>
    </xf>
    <xf numFmtId="176" fontId="4" fillId="0" borderId="36" xfId="2" applyNumberFormat="1" applyFont="1" applyBorder="1" applyAlignment="1">
      <alignment vertical="center"/>
    </xf>
    <xf numFmtId="176" fontId="4" fillId="0" borderId="37" xfId="2" applyNumberFormat="1" applyFont="1" applyBorder="1" applyAlignment="1">
      <alignment vertical="center"/>
    </xf>
    <xf numFmtId="176" fontId="4" fillId="0" borderId="35" xfId="2" applyNumberFormat="1" applyFont="1" applyBorder="1" applyAlignment="1">
      <alignment vertical="center"/>
    </xf>
    <xf numFmtId="176" fontId="4" fillId="0" borderId="14" xfId="2" applyNumberFormat="1" applyFont="1" applyFill="1" applyBorder="1" applyAlignment="1">
      <alignment vertical="center"/>
    </xf>
    <xf numFmtId="176" fontId="4" fillId="0" borderId="36" xfId="2" applyNumberFormat="1" applyFont="1" applyFill="1" applyBorder="1" applyAlignment="1">
      <alignment vertical="center"/>
    </xf>
    <xf numFmtId="176" fontId="4" fillId="0" borderId="35" xfId="2" applyNumberFormat="1" applyFont="1" applyFill="1" applyBorder="1" applyAlignment="1">
      <alignment vertical="center"/>
    </xf>
    <xf numFmtId="176" fontId="4" fillId="0" borderId="38" xfId="2" applyNumberFormat="1" applyFont="1" applyBorder="1" applyAlignment="1">
      <alignment vertical="center"/>
    </xf>
    <xf numFmtId="176" fontId="4" fillId="0" borderId="39" xfId="2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top"/>
    </xf>
    <xf numFmtId="177" fontId="4" fillId="0" borderId="38" xfId="2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27" xfId="2" applyNumberFormat="1" applyFont="1" applyFill="1" applyBorder="1" applyAlignment="1">
      <alignment vertical="center"/>
    </xf>
    <xf numFmtId="178" fontId="4" fillId="0" borderId="27" xfId="1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20" xfId="2" applyNumberFormat="1" applyFont="1" applyFill="1" applyBorder="1" applyAlignment="1">
      <alignment vertical="center"/>
    </xf>
    <xf numFmtId="176" fontId="4" fillId="0" borderId="32" xfId="2" applyNumberFormat="1" applyFont="1" applyFill="1" applyBorder="1" applyAlignment="1">
      <alignment vertical="center"/>
    </xf>
    <xf numFmtId="177" fontId="4" fillId="0" borderId="41" xfId="2" applyNumberFormat="1" applyFont="1" applyFill="1" applyBorder="1" applyAlignment="1">
      <alignment vertical="center"/>
    </xf>
    <xf numFmtId="176" fontId="4" fillId="0" borderId="32" xfId="2" applyNumberFormat="1" applyFont="1" applyBorder="1" applyAlignment="1">
      <alignment vertical="center"/>
    </xf>
    <xf numFmtId="176" fontId="4" fillId="0" borderId="42" xfId="2" applyNumberFormat="1" applyFont="1" applyBorder="1" applyAlignment="1">
      <alignment vertical="center"/>
    </xf>
    <xf numFmtId="178" fontId="4" fillId="0" borderId="41" xfId="1" applyNumberFormat="1" applyFont="1" applyBorder="1" applyAlignment="1">
      <alignment vertical="center"/>
    </xf>
    <xf numFmtId="176" fontId="4" fillId="0" borderId="2" xfId="2" applyNumberFormat="1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top"/>
    </xf>
    <xf numFmtId="178" fontId="4" fillId="0" borderId="47" xfId="1" applyNumberFormat="1" applyFont="1" applyBorder="1" applyAlignment="1">
      <alignment vertical="center"/>
    </xf>
    <xf numFmtId="178" fontId="4" fillId="0" borderId="48" xfId="1" applyNumberFormat="1" applyFont="1" applyBorder="1" applyAlignment="1">
      <alignment vertical="center"/>
    </xf>
    <xf numFmtId="178" fontId="4" fillId="0" borderId="51" xfId="1" applyNumberFormat="1" applyFont="1" applyBorder="1" applyAlignment="1">
      <alignment vertical="center"/>
    </xf>
    <xf numFmtId="178" fontId="4" fillId="0" borderId="49" xfId="1" applyNumberFormat="1" applyFont="1" applyBorder="1" applyAlignment="1">
      <alignment vertical="center"/>
    </xf>
    <xf numFmtId="178" fontId="4" fillId="0" borderId="40" xfId="1" applyNumberFormat="1" applyFont="1" applyBorder="1" applyAlignment="1">
      <alignment vertical="center"/>
    </xf>
    <xf numFmtId="178" fontId="4" fillId="0" borderId="49" xfId="1" applyNumberFormat="1" applyFont="1" applyFill="1" applyBorder="1" applyAlignment="1">
      <alignment vertical="center"/>
    </xf>
    <xf numFmtId="178" fontId="4" fillId="0" borderId="44" xfId="1" applyNumberFormat="1" applyFont="1" applyBorder="1" applyAlignment="1">
      <alignment vertical="center"/>
    </xf>
    <xf numFmtId="176" fontId="4" fillId="0" borderId="28" xfId="2" applyNumberFormat="1" applyFont="1" applyBorder="1" applyAlignment="1">
      <alignment horizontal="center" vertical="center"/>
    </xf>
    <xf numFmtId="176" fontId="4" fillId="0" borderId="29" xfId="2" applyNumberFormat="1" applyFont="1" applyBorder="1" applyAlignment="1">
      <alignment horizontal="center" vertical="center"/>
    </xf>
    <xf numFmtId="176" fontId="4" fillId="0" borderId="31" xfId="2" applyNumberFormat="1" applyFont="1" applyBorder="1" applyAlignment="1">
      <alignment horizontal="center" vertical="center"/>
    </xf>
    <xf numFmtId="176" fontId="4" fillId="0" borderId="30" xfId="2" applyNumberFormat="1" applyFont="1" applyBorder="1" applyAlignment="1">
      <alignment horizontal="center" vertical="center"/>
    </xf>
    <xf numFmtId="176" fontId="4" fillId="0" borderId="28" xfId="2" applyNumberFormat="1" applyFont="1" applyFill="1" applyBorder="1" applyAlignment="1">
      <alignment horizontal="center" vertical="center"/>
    </xf>
    <xf numFmtId="176" fontId="4" fillId="0" borderId="29" xfId="2" applyNumberFormat="1" applyFont="1" applyFill="1" applyBorder="1" applyAlignment="1">
      <alignment horizontal="center" vertical="center"/>
    </xf>
    <xf numFmtId="176" fontId="4" fillId="0" borderId="30" xfId="2" applyNumberFormat="1" applyFont="1" applyFill="1" applyBorder="1" applyAlignment="1">
      <alignment horizontal="center" vertical="center"/>
    </xf>
    <xf numFmtId="176" fontId="4" fillId="0" borderId="24" xfId="2" applyNumberFormat="1" applyFont="1" applyBorder="1" applyAlignment="1">
      <alignment horizontal="center" vertical="center"/>
    </xf>
    <xf numFmtId="176" fontId="4" fillId="0" borderId="26" xfId="2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178" fontId="4" fillId="0" borderId="9" xfId="1" applyNumberFormat="1" applyFont="1" applyBorder="1" applyAlignment="1">
      <alignment vertical="center"/>
    </xf>
    <xf numFmtId="178" fontId="4" fillId="0" borderId="10" xfId="1" applyNumberFormat="1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176" fontId="4" fillId="0" borderId="15" xfId="2" applyNumberFormat="1" applyFont="1" applyBorder="1" applyAlignment="1">
      <alignment vertical="center"/>
    </xf>
    <xf numFmtId="176" fontId="4" fillId="0" borderId="45" xfId="2" applyNumberFormat="1" applyFont="1" applyBorder="1" applyAlignment="1">
      <alignment vertical="center"/>
    </xf>
    <xf numFmtId="176" fontId="4" fillId="0" borderId="15" xfId="2" applyNumberFormat="1" applyFont="1" applyFill="1" applyBorder="1" applyAlignment="1">
      <alignment vertical="center"/>
    </xf>
    <xf numFmtId="178" fontId="4" fillId="0" borderId="15" xfId="1" applyNumberFormat="1" applyFont="1" applyBorder="1" applyAlignment="1">
      <alignment vertical="center"/>
    </xf>
    <xf numFmtId="178" fontId="4" fillId="0" borderId="11" xfId="1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176" fontId="4" fillId="0" borderId="41" xfId="2" applyNumberFormat="1" applyFont="1" applyBorder="1" applyAlignment="1">
      <alignment horizontal="center" vertical="center"/>
    </xf>
    <xf numFmtId="178" fontId="4" fillId="0" borderId="52" xfId="1" applyNumberFormat="1" applyFont="1" applyBorder="1" applyAlignment="1">
      <alignment vertical="center"/>
    </xf>
    <xf numFmtId="178" fontId="4" fillId="0" borderId="25" xfId="1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176" fontId="8" fillId="0" borderId="16" xfId="0" applyNumberFormat="1" applyFont="1" applyBorder="1" applyAlignment="1">
      <alignment vertical="center" wrapText="1"/>
    </xf>
    <xf numFmtId="178" fontId="4" fillId="0" borderId="19" xfId="1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76" fontId="4" fillId="0" borderId="20" xfId="2" applyNumberFormat="1" applyFont="1" applyBorder="1" applyAlignment="1">
      <alignment vertical="center"/>
    </xf>
    <xf numFmtId="0" fontId="4" fillId="0" borderId="2" xfId="0" applyFont="1" applyFill="1" applyBorder="1" applyAlignment="1">
      <alignment vertical="center" shrinkToFit="1"/>
    </xf>
    <xf numFmtId="176" fontId="4" fillId="0" borderId="46" xfId="2" applyNumberFormat="1" applyFont="1" applyFill="1" applyBorder="1" applyAlignment="1">
      <alignment vertical="center"/>
    </xf>
    <xf numFmtId="176" fontId="4" fillId="0" borderId="27" xfId="2" applyNumberFormat="1" applyFont="1" applyFill="1" applyBorder="1" applyAlignment="1">
      <alignment horizontal="center" vertical="center"/>
    </xf>
    <xf numFmtId="178" fontId="4" fillId="0" borderId="50" xfId="1" applyNumberFormat="1" applyFont="1" applyBorder="1" applyAlignment="1">
      <alignment vertical="center"/>
    </xf>
    <xf numFmtId="0" fontId="8" fillId="0" borderId="17" xfId="0" applyFont="1" applyBorder="1" applyAlignment="1">
      <alignment horizontal="center" shrinkToFit="1"/>
    </xf>
    <xf numFmtId="0" fontId="8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shrinkToFit="1"/>
    </xf>
    <xf numFmtId="179" fontId="7" fillId="0" borderId="28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shrinkToFit="1"/>
    </xf>
    <xf numFmtId="179" fontId="7" fillId="0" borderId="29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shrinkToFit="1"/>
    </xf>
    <xf numFmtId="179" fontId="7" fillId="0" borderId="30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vertical="center" shrinkToFit="1"/>
    </xf>
    <xf numFmtId="179" fontId="7" fillId="0" borderId="3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4" fillId="0" borderId="29" xfId="0" applyNumberFormat="1" applyFont="1" applyBorder="1" applyAlignment="1">
      <alignment horizontal="center" vertical="center"/>
    </xf>
    <xf numFmtId="179" fontId="4" fillId="0" borderId="30" xfId="0" applyNumberFormat="1" applyFont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40" xfId="0" applyFont="1" applyBorder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center" wrapText="1" shrinkToFit="1"/>
    </xf>
  </cellXfs>
  <cellStyles count="6">
    <cellStyle name="パーセント" xfId="1" builtinId="5"/>
    <cellStyle name="桁区切り" xfId="2" builtinId="6"/>
    <cellStyle name="桁区切り 2" xfId="5"/>
    <cellStyle name="標準" xfId="0" builtinId="0"/>
    <cellStyle name="標準 2" xfId="3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view="pageLayout" zoomScaleNormal="100" zoomScaleSheetLayoutView="100" workbookViewId="0">
      <selection sqref="A1:G1"/>
    </sheetView>
  </sheetViews>
  <sheetFormatPr defaultRowHeight="13.5"/>
  <cols>
    <col min="1" max="1" width="7.5" style="66" bestFit="1" customWidth="1"/>
    <col min="2" max="2" width="16.125" style="2" bestFit="1" customWidth="1"/>
    <col min="3" max="3" width="10.5" style="2" bestFit="1" customWidth="1"/>
    <col min="4" max="6" width="8.5" style="2" bestFit="1" customWidth="1"/>
    <col min="7" max="8" width="5.5" style="2" bestFit="1" customWidth="1"/>
    <col min="9" max="9" width="0.75" customWidth="1"/>
    <col min="10" max="12" width="7.5" bestFit="1" customWidth="1"/>
    <col min="13" max="14" width="5.5" bestFit="1" customWidth="1"/>
    <col min="15" max="15" width="11.625" bestFit="1" customWidth="1"/>
  </cols>
  <sheetData>
    <row r="1" spans="1:15" ht="16.5" customHeight="1">
      <c r="A1" s="148" t="s">
        <v>290</v>
      </c>
      <c r="B1" s="148"/>
      <c r="C1" s="148"/>
      <c r="D1" s="148"/>
      <c r="E1" s="148"/>
      <c r="F1" s="148"/>
      <c r="G1" s="148"/>
      <c r="J1" s="158" t="s">
        <v>291</v>
      </c>
      <c r="K1" s="158"/>
      <c r="L1" s="158"/>
      <c r="M1" s="158"/>
      <c r="N1" s="158"/>
    </row>
    <row r="2" spans="1:15" ht="15" customHeight="1">
      <c r="D2" s="147" t="s">
        <v>254</v>
      </c>
      <c r="E2" s="147"/>
      <c r="F2" s="147"/>
      <c r="G2" s="147"/>
      <c r="H2" s="147"/>
      <c r="I2" s="2"/>
      <c r="J2" s="146" t="s">
        <v>253</v>
      </c>
      <c r="K2" s="146"/>
      <c r="L2" s="146"/>
      <c r="M2" s="146"/>
      <c r="N2" s="146"/>
    </row>
    <row r="3" spans="1:15" ht="15" customHeight="1">
      <c r="A3" s="149" t="s">
        <v>145</v>
      </c>
      <c r="B3" s="151" t="s">
        <v>151</v>
      </c>
      <c r="C3" s="154" t="s">
        <v>267</v>
      </c>
      <c r="D3" s="152" t="s">
        <v>9</v>
      </c>
      <c r="E3" s="153"/>
      <c r="F3" s="127" t="s">
        <v>288</v>
      </c>
      <c r="G3" s="156" t="s">
        <v>252</v>
      </c>
      <c r="H3" s="157"/>
      <c r="J3" s="152" t="s">
        <v>9</v>
      </c>
      <c r="K3" s="153"/>
      <c r="L3" s="127" t="s">
        <v>288</v>
      </c>
      <c r="M3" s="156" t="s">
        <v>252</v>
      </c>
      <c r="N3" s="157"/>
      <c r="O3" s="2"/>
    </row>
    <row r="4" spans="1:15" ht="15" customHeight="1">
      <c r="A4" s="150"/>
      <c r="B4" s="150"/>
      <c r="C4" s="155"/>
      <c r="D4" s="25" t="s">
        <v>152</v>
      </c>
      <c r="E4" s="101" t="s">
        <v>153</v>
      </c>
      <c r="F4" s="128" t="s">
        <v>289</v>
      </c>
      <c r="G4" s="98" t="s">
        <v>152</v>
      </c>
      <c r="H4" s="102" t="s">
        <v>153</v>
      </c>
      <c r="J4" s="25" t="s">
        <v>152</v>
      </c>
      <c r="K4" s="101" t="s">
        <v>153</v>
      </c>
      <c r="L4" s="128" t="s">
        <v>289</v>
      </c>
      <c r="M4" s="98" t="s">
        <v>152</v>
      </c>
      <c r="N4" s="102" t="s">
        <v>153</v>
      </c>
      <c r="O4" s="2"/>
    </row>
    <row r="5" spans="1:15" ht="15" customHeight="1">
      <c r="A5" s="79" t="s">
        <v>148</v>
      </c>
      <c r="B5" s="103" t="s">
        <v>73</v>
      </c>
      <c r="C5" s="145">
        <v>42309</v>
      </c>
      <c r="D5" s="104">
        <v>4728</v>
      </c>
      <c r="E5" s="105">
        <v>3902</v>
      </c>
      <c r="F5" s="106">
        <v>4871</v>
      </c>
      <c r="G5" s="107">
        <f t="shared" ref="G5" si="0">(F5-D5)/F5*100</f>
        <v>2.9357421474029972</v>
      </c>
      <c r="H5" s="113">
        <f t="shared" ref="H5" si="1">(F5-E5)/F5*100</f>
        <v>19.893245740094436</v>
      </c>
      <c r="J5" s="104">
        <v>1207</v>
      </c>
      <c r="K5" s="105">
        <v>996</v>
      </c>
      <c r="L5" s="106">
        <v>1244</v>
      </c>
      <c r="M5" s="107">
        <f t="shared" ref="M5" si="2">(L5-J5)/L5*100</f>
        <v>2.97427652733119</v>
      </c>
      <c r="N5" s="113">
        <f t="shared" ref="N5" si="3">(L5-K5)/L5*100</f>
        <v>19.935691318327976</v>
      </c>
      <c r="O5" s="2"/>
    </row>
    <row r="6" spans="1:15" ht="15" customHeight="1">
      <c r="A6" s="65" t="s">
        <v>158</v>
      </c>
      <c r="B6" s="40" t="s">
        <v>78</v>
      </c>
      <c r="C6" s="142">
        <v>42156</v>
      </c>
      <c r="D6" s="13">
        <v>2392</v>
      </c>
      <c r="E6" s="50">
        <v>2181</v>
      </c>
      <c r="F6" s="21">
        <v>2580</v>
      </c>
      <c r="G6" s="99">
        <f t="shared" ref="G6:G18" si="4">(F6-D6)/F6*100</f>
        <v>7.2868217054263562</v>
      </c>
      <c r="H6" s="32">
        <f t="shared" ref="H6:H18" si="5">(F6-E6)/F6*100</f>
        <v>15.465116279069768</v>
      </c>
      <c r="J6" s="13">
        <v>613</v>
      </c>
      <c r="K6" s="50">
        <v>559</v>
      </c>
      <c r="L6" s="21">
        <v>661</v>
      </c>
      <c r="M6" s="99">
        <f t="shared" ref="M6:M19" si="6">(L6-J6)/L6*100</f>
        <v>7.2617246596066565</v>
      </c>
      <c r="N6" s="32">
        <f t="shared" ref="N6:N19" si="7">(L6-K6)/L6*100</f>
        <v>15.431164901664147</v>
      </c>
      <c r="O6" s="2"/>
    </row>
    <row r="7" spans="1:15" ht="15" customHeight="1">
      <c r="A7" s="70" t="s">
        <v>160</v>
      </c>
      <c r="B7" s="43" t="s">
        <v>80</v>
      </c>
      <c r="C7" s="144">
        <v>42156</v>
      </c>
      <c r="D7" s="15">
        <v>518</v>
      </c>
      <c r="E7" s="53">
        <v>456</v>
      </c>
      <c r="F7" s="18">
        <v>590</v>
      </c>
      <c r="G7" s="108">
        <f t="shared" si="4"/>
        <v>12.203389830508476</v>
      </c>
      <c r="H7" s="35">
        <f t="shared" si="5"/>
        <v>22.711864406779661</v>
      </c>
      <c r="J7" s="15">
        <v>61</v>
      </c>
      <c r="K7" s="53">
        <v>54</v>
      </c>
      <c r="L7" s="18">
        <v>69</v>
      </c>
      <c r="M7" s="108">
        <f t="shared" si="6"/>
        <v>11.594202898550725</v>
      </c>
      <c r="N7" s="35">
        <f t="shared" si="7"/>
        <v>21.739130434782609</v>
      </c>
      <c r="O7" s="2"/>
    </row>
    <row r="8" spans="1:15" ht="15" customHeight="1">
      <c r="A8" s="129" t="s">
        <v>272</v>
      </c>
      <c r="B8" s="130" t="s">
        <v>273</v>
      </c>
      <c r="C8" s="131">
        <v>42552</v>
      </c>
      <c r="D8" s="13">
        <v>1214</v>
      </c>
      <c r="E8" s="50">
        <v>1057</v>
      </c>
      <c r="F8" s="21">
        <v>1240</v>
      </c>
      <c r="G8" s="99">
        <f t="shared" ref="G8:G14" si="8">(F8-D8)/F8*100</f>
        <v>2.0967741935483875</v>
      </c>
      <c r="H8" s="32">
        <f t="shared" ref="H8:H14" si="9">(F8-E8)/F8*100</f>
        <v>14.758064516129032</v>
      </c>
      <c r="J8" s="13">
        <v>264</v>
      </c>
      <c r="K8" s="50">
        <v>230</v>
      </c>
      <c r="L8" s="21">
        <v>269</v>
      </c>
      <c r="M8" s="99">
        <f t="shared" ref="M8" si="10">(L8-J8)/L8*100</f>
        <v>1.8587360594795539</v>
      </c>
      <c r="N8" s="32">
        <f t="shared" ref="N8" si="11">(L8-K8)/L8*100</f>
        <v>14.49814126394052</v>
      </c>
      <c r="O8" s="2"/>
    </row>
    <row r="9" spans="1:15" ht="15" customHeight="1">
      <c r="A9" s="118" t="s">
        <v>82</v>
      </c>
      <c r="B9" s="41" t="s">
        <v>83</v>
      </c>
      <c r="C9" s="143">
        <v>42217</v>
      </c>
      <c r="D9" s="14">
        <v>6379</v>
      </c>
      <c r="E9" s="51">
        <v>5509</v>
      </c>
      <c r="F9" s="17">
        <v>6894</v>
      </c>
      <c r="G9" s="100">
        <f t="shared" si="8"/>
        <v>7.4702639976791412</v>
      </c>
      <c r="H9" s="33">
        <f t="shared" si="9"/>
        <v>20.089933275311868</v>
      </c>
      <c r="J9" s="14">
        <v>1980</v>
      </c>
      <c r="K9" s="51">
        <v>1710</v>
      </c>
      <c r="L9" s="17">
        <v>2139</v>
      </c>
      <c r="M9" s="100">
        <f t="shared" si="6"/>
        <v>7.4333800841514721</v>
      </c>
      <c r="N9" s="33">
        <f t="shared" si="7"/>
        <v>20.05610098176718</v>
      </c>
      <c r="O9" s="2"/>
    </row>
    <row r="10" spans="1:15" ht="15" customHeight="1">
      <c r="A10" s="132" t="s">
        <v>274</v>
      </c>
      <c r="B10" s="133" t="s">
        <v>275</v>
      </c>
      <c r="C10" s="134">
        <v>42552</v>
      </c>
      <c r="D10" s="14">
        <v>1453</v>
      </c>
      <c r="E10" s="51">
        <v>1287</v>
      </c>
      <c r="F10" s="17">
        <v>1514</v>
      </c>
      <c r="G10" s="100">
        <f t="shared" si="8"/>
        <v>4.0290620871862615</v>
      </c>
      <c r="H10" s="33">
        <f t="shared" si="9"/>
        <v>14.99339498018494</v>
      </c>
      <c r="J10" s="14">
        <v>358</v>
      </c>
      <c r="K10" s="51">
        <v>317</v>
      </c>
      <c r="L10" s="17">
        <v>372</v>
      </c>
      <c r="M10" s="100">
        <f t="shared" ref="M10:M14" si="12">(L10-J10)/L10*100</f>
        <v>3.763440860215054</v>
      </c>
      <c r="N10" s="33">
        <f t="shared" ref="N10:N14" si="13">(L10-K10)/L10*100</f>
        <v>14.78494623655914</v>
      </c>
      <c r="O10" s="2"/>
    </row>
    <row r="11" spans="1:15" ht="15" customHeight="1">
      <c r="A11" s="132" t="s">
        <v>274</v>
      </c>
      <c r="B11" s="133" t="s">
        <v>276</v>
      </c>
      <c r="C11" s="134">
        <v>42552</v>
      </c>
      <c r="D11" s="14">
        <v>996</v>
      </c>
      <c r="E11" s="51">
        <v>885</v>
      </c>
      <c r="F11" s="17">
        <v>1087</v>
      </c>
      <c r="G11" s="100">
        <f t="shared" si="8"/>
        <v>8.3716651333946643</v>
      </c>
      <c r="H11" s="33">
        <f t="shared" si="9"/>
        <v>18.58325666973321</v>
      </c>
      <c r="J11" s="14">
        <v>80</v>
      </c>
      <c r="K11" s="51">
        <v>71</v>
      </c>
      <c r="L11" s="17">
        <v>87</v>
      </c>
      <c r="M11" s="100">
        <f t="shared" si="12"/>
        <v>8.0459770114942533</v>
      </c>
      <c r="N11" s="33">
        <f t="shared" si="13"/>
        <v>18.390804597701148</v>
      </c>
      <c r="O11" s="2"/>
    </row>
    <row r="12" spans="1:15" ht="15" customHeight="1">
      <c r="A12" s="132" t="s">
        <v>274</v>
      </c>
      <c r="B12" s="133" t="s">
        <v>277</v>
      </c>
      <c r="C12" s="134">
        <v>42552</v>
      </c>
      <c r="D12" s="14">
        <v>1085</v>
      </c>
      <c r="E12" s="51">
        <v>964</v>
      </c>
      <c r="F12" s="17">
        <v>1363</v>
      </c>
      <c r="G12" s="100">
        <f t="shared" si="8"/>
        <v>20.396184886280263</v>
      </c>
      <c r="H12" s="33">
        <f t="shared" si="9"/>
        <v>29.273661041819516</v>
      </c>
      <c r="J12" s="14">
        <v>212</v>
      </c>
      <c r="K12" s="51">
        <v>189</v>
      </c>
      <c r="L12" s="17">
        <v>266</v>
      </c>
      <c r="M12" s="100">
        <f t="shared" si="12"/>
        <v>20.300751879699249</v>
      </c>
      <c r="N12" s="33">
        <f t="shared" si="13"/>
        <v>28.947368421052634</v>
      </c>
      <c r="O12" s="2"/>
    </row>
    <row r="13" spans="1:15" ht="15" customHeight="1">
      <c r="A13" s="132" t="s">
        <v>280</v>
      </c>
      <c r="B13" s="133" t="s">
        <v>278</v>
      </c>
      <c r="C13" s="134">
        <v>42552</v>
      </c>
      <c r="D13" s="14">
        <v>2399</v>
      </c>
      <c r="E13" s="51">
        <v>2132</v>
      </c>
      <c r="F13" s="17">
        <v>2524</v>
      </c>
      <c r="G13" s="100">
        <f t="shared" si="8"/>
        <v>4.9524564183835187</v>
      </c>
      <c r="H13" s="33">
        <f t="shared" si="9"/>
        <v>15.530903328050712</v>
      </c>
      <c r="J13" s="14">
        <v>120</v>
      </c>
      <c r="K13" s="51">
        <v>107</v>
      </c>
      <c r="L13" s="17">
        <v>126</v>
      </c>
      <c r="M13" s="100">
        <f t="shared" si="12"/>
        <v>4.7619047619047619</v>
      </c>
      <c r="N13" s="33">
        <f t="shared" si="13"/>
        <v>15.079365079365079</v>
      </c>
      <c r="O13" s="2"/>
    </row>
    <row r="14" spans="1:15" ht="15" customHeight="1">
      <c r="A14" s="135" t="s">
        <v>281</v>
      </c>
      <c r="B14" s="136" t="s">
        <v>279</v>
      </c>
      <c r="C14" s="137">
        <v>42552</v>
      </c>
      <c r="D14" s="15">
        <v>643</v>
      </c>
      <c r="E14" s="53">
        <v>571</v>
      </c>
      <c r="F14" s="18">
        <v>844</v>
      </c>
      <c r="G14" s="108">
        <f t="shared" si="8"/>
        <v>23.81516587677725</v>
      </c>
      <c r="H14" s="35">
        <f t="shared" si="9"/>
        <v>32.345971563981038</v>
      </c>
      <c r="J14" s="15">
        <v>47</v>
      </c>
      <c r="K14" s="53">
        <v>42</v>
      </c>
      <c r="L14" s="18">
        <v>61</v>
      </c>
      <c r="M14" s="108">
        <f t="shared" si="12"/>
        <v>22.950819672131146</v>
      </c>
      <c r="N14" s="35">
        <f t="shared" si="13"/>
        <v>31.147540983606557</v>
      </c>
      <c r="O14" s="2"/>
    </row>
    <row r="15" spans="1:15" ht="15" customHeight="1">
      <c r="A15" s="65" t="s">
        <v>170</v>
      </c>
      <c r="B15" s="40" t="s">
        <v>93</v>
      </c>
      <c r="C15" s="142">
        <v>42217</v>
      </c>
      <c r="D15" s="13">
        <v>887</v>
      </c>
      <c r="E15" s="50">
        <v>789</v>
      </c>
      <c r="F15" s="21">
        <v>1052</v>
      </c>
      <c r="G15" s="99">
        <f t="shared" si="4"/>
        <v>15.684410646387834</v>
      </c>
      <c r="H15" s="32">
        <f t="shared" si="5"/>
        <v>25</v>
      </c>
      <c r="J15" s="13">
        <v>312</v>
      </c>
      <c r="K15" s="50">
        <v>277</v>
      </c>
      <c r="L15" s="21">
        <v>369</v>
      </c>
      <c r="M15" s="99">
        <f t="shared" si="6"/>
        <v>15.447154471544716</v>
      </c>
      <c r="N15" s="32">
        <f t="shared" si="7"/>
        <v>24.932249322493224</v>
      </c>
      <c r="O15" s="2"/>
    </row>
    <row r="16" spans="1:15" ht="15" customHeight="1">
      <c r="A16" s="69" t="s">
        <v>171</v>
      </c>
      <c r="B16" s="41" t="s">
        <v>97</v>
      </c>
      <c r="C16" s="143">
        <v>42217</v>
      </c>
      <c r="D16" s="14">
        <v>574</v>
      </c>
      <c r="E16" s="51">
        <v>510</v>
      </c>
      <c r="F16" s="17">
        <v>712</v>
      </c>
      <c r="G16" s="100">
        <f t="shared" si="4"/>
        <v>19.382022471910112</v>
      </c>
      <c r="H16" s="33">
        <f t="shared" si="5"/>
        <v>28.370786516853936</v>
      </c>
      <c r="J16" s="14">
        <v>55</v>
      </c>
      <c r="K16" s="51">
        <v>48</v>
      </c>
      <c r="L16" s="17">
        <v>67</v>
      </c>
      <c r="M16" s="100">
        <f t="shared" si="6"/>
        <v>17.910447761194028</v>
      </c>
      <c r="N16" s="33">
        <f t="shared" si="7"/>
        <v>28.35820895522388</v>
      </c>
      <c r="O16" s="2"/>
    </row>
    <row r="17" spans="1:15" ht="15" customHeight="1">
      <c r="A17" s="138" t="s">
        <v>270</v>
      </c>
      <c r="B17" s="139" t="s">
        <v>271</v>
      </c>
      <c r="C17" s="140">
        <v>42552</v>
      </c>
      <c r="D17" s="24">
        <v>321</v>
      </c>
      <c r="E17" s="52">
        <v>285</v>
      </c>
      <c r="F17" s="23">
        <v>437</v>
      </c>
      <c r="G17" s="117">
        <f t="shared" si="4"/>
        <v>26.544622425629289</v>
      </c>
      <c r="H17" s="34">
        <f t="shared" si="5"/>
        <v>34.782608695652172</v>
      </c>
      <c r="J17" s="24">
        <v>63</v>
      </c>
      <c r="K17" s="52">
        <v>56</v>
      </c>
      <c r="L17" s="23">
        <v>85</v>
      </c>
      <c r="M17" s="117">
        <f t="shared" si="6"/>
        <v>25.882352941176475</v>
      </c>
      <c r="N17" s="34">
        <f t="shared" si="7"/>
        <v>34.117647058823529</v>
      </c>
      <c r="O17" s="2"/>
    </row>
    <row r="18" spans="1:15" ht="15" customHeight="1">
      <c r="A18" s="70" t="s">
        <v>173</v>
      </c>
      <c r="B18" s="43" t="s">
        <v>102</v>
      </c>
      <c r="C18" s="144">
        <v>42217</v>
      </c>
      <c r="D18" s="15">
        <v>1207</v>
      </c>
      <c r="E18" s="53">
        <v>1073</v>
      </c>
      <c r="F18" s="18">
        <v>1324</v>
      </c>
      <c r="G18" s="108">
        <f t="shared" si="4"/>
        <v>8.8368580060422968</v>
      </c>
      <c r="H18" s="35">
        <f t="shared" si="5"/>
        <v>18.957703927492446</v>
      </c>
      <c r="J18" s="15">
        <v>246</v>
      </c>
      <c r="K18" s="53">
        <v>219</v>
      </c>
      <c r="L18" s="18">
        <v>269</v>
      </c>
      <c r="M18" s="108">
        <f t="shared" si="6"/>
        <v>8.5501858736059475</v>
      </c>
      <c r="N18" s="35">
        <f t="shared" si="7"/>
        <v>18.587360594795538</v>
      </c>
      <c r="O18" s="2"/>
    </row>
    <row r="19" spans="1:15" ht="15" customHeight="1">
      <c r="A19" s="65" t="s">
        <v>179</v>
      </c>
      <c r="B19" s="40" t="s">
        <v>63</v>
      </c>
      <c r="C19" s="142">
        <v>42309</v>
      </c>
      <c r="D19" s="13">
        <v>11887</v>
      </c>
      <c r="E19" s="50">
        <v>10567</v>
      </c>
      <c r="F19" s="21">
        <v>13509</v>
      </c>
      <c r="G19" s="99">
        <f t="shared" ref="G19" si="14">(F19-D19)/F19*100</f>
        <v>12.006810274631727</v>
      </c>
      <c r="H19" s="32">
        <f t="shared" ref="H19" si="15">(F19-E19)/F19*100</f>
        <v>21.77807387667481</v>
      </c>
      <c r="J19" s="13">
        <v>2775</v>
      </c>
      <c r="K19" s="50">
        <v>2467</v>
      </c>
      <c r="L19" s="21">
        <v>3153</v>
      </c>
      <c r="M19" s="99">
        <f t="shared" si="6"/>
        <v>11.988582302568981</v>
      </c>
      <c r="N19" s="32">
        <f t="shared" si="7"/>
        <v>21.757056771328891</v>
      </c>
      <c r="O19" s="2"/>
    </row>
    <row r="20" spans="1:15" ht="15" customHeight="1">
      <c r="A20" s="69" t="s">
        <v>181</v>
      </c>
      <c r="B20" s="41" t="s">
        <v>116</v>
      </c>
      <c r="C20" s="143">
        <v>42248</v>
      </c>
      <c r="D20" s="14">
        <v>4494</v>
      </c>
      <c r="E20" s="51">
        <v>3994</v>
      </c>
      <c r="F20" s="17">
        <v>5285</v>
      </c>
      <c r="G20" s="100">
        <f>(F20-D20)/F20*100</f>
        <v>14.966887417218544</v>
      </c>
      <c r="H20" s="33">
        <f t="shared" ref="H20" si="16">(F20-E20)/F20*100</f>
        <v>24.427625354777675</v>
      </c>
      <c r="J20" s="14">
        <v>1000</v>
      </c>
      <c r="K20" s="51">
        <v>888</v>
      </c>
      <c r="L20" s="17">
        <v>1175</v>
      </c>
      <c r="M20" s="100">
        <f t="shared" ref="M20" si="17">(L20-J20)/L20*100</f>
        <v>14.893617021276595</v>
      </c>
      <c r="N20" s="33">
        <f t="shared" ref="N20" si="18">(L20-K20)/L20*100</f>
        <v>24.425531914893618</v>
      </c>
      <c r="O20" s="2"/>
    </row>
    <row r="21" spans="1:15" ht="15" customHeight="1">
      <c r="A21" s="70" t="s">
        <v>182</v>
      </c>
      <c r="B21" s="43" t="s">
        <v>64</v>
      </c>
      <c r="C21" s="144">
        <v>42186</v>
      </c>
      <c r="D21" s="15">
        <v>330</v>
      </c>
      <c r="E21" s="53">
        <v>293</v>
      </c>
      <c r="F21" s="18">
        <v>366</v>
      </c>
      <c r="G21" s="108">
        <f>(F21-D21)/F21*100</f>
        <v>9.8360655737704921</v>
      </c>
      <c r="H21" s="35">
        <f>(F21-E21)/F21*100</f>
        <v>19.94535519125683</v>
      </c>
      <c r="J21" s="15">
        <v>13</v>
      </c>
      <c r="K21" s="53">
        <v>12</v>
      </c>
      <c r="L21" s="18">
        <v>14</v>
      </c>
      <c r="M21" s="108">
        <f>(L21-J21)/L21*100</f>
        <v>7.1428571428571423</v>
      </c>
      <c r="N21" s="35">
        <f>(L21-K21)/L21*100</f>
        <v>14.285714285714285</v>
      </c>
      <c r="O21" s="2"/>
    </row>
    <row r="22" spans="1:15" ht="15" customHeight="1">
      <c r="A22" s="65" t="s">
        <v>184</v>
      </c>
      <c r="B22" s="40" t="s">
        <v>124</v>
      </c>
      <c r="C22" s="142">
        <v>42186</v>
      </c>
      <c r="D22" s="13">
        <v>2845</v>
      </c>
      <c r="E22" s="50">
        <v>2529</v>
      </c>
      <c r="F22" s="21">
        <v>3165</v>
      </c>
      <c r="G22" s="99">
        <f>(F22-D22)/F22*100</f>
        <v>10.110584518167457</v>
      </c>
      <c r="H22" s="32">
        <f>(F22-E22)/F22*100</f>
        <v>20.09478672985782</v>
      </c>
      <c r="J22" s="13">
        <v>865</v>
      </c>
      <c r="K22" s="50">
        <v>769</v>
      </c>
      <c r="L22" s="21">
        <v>962</v>
      </c>
      <c r="M22" s="99">
        <f>(L22-J22)/L22*100</f>
        <v>10.083160083160084</v>
      </c>
      <c r="N22" s="32">
        <f>(L22-K22)/L22*100</f>
        <v>20.062370062370064</v>
      </c>
      <c r="O22" s="2"/>
    </row>
    <row r="23" spans="1:15" ht="15" customHeight="1">
      <c r="A23" s="70" t="s">
        <v>249</v>
      </c>
      <c r="B23" s="43" t="s">
        <v>44</v>
      </c>
      <c r="C23" s="144">
        <v>42217</v>
      </c>
      <c r="D23" s="15">
        <v>522</v>
      </c>
      <c r="E23" s="53">
        <v>464</v>
      </c>
      <c r="F23" s="18">
        <v>688</v>
      </c>
      <c r="G23" s="108">
        <f>(F23-D23)/F23*100</f>
        <v>24.127906976744189</v>
      </c>
      <c r="H23" s="35">
        <f>(F23-E23)/F23*100</f>
        <v>32.558139534883722</v>
      </c>
      <c r="J23" s="15">
        <v>29</v>
      </c>
      <c r="K23" s="53">
        <v>25</v>
      </c>
      <c r="L23" s="18">
        <v>37</v>
      </c>
      <c r="M23" s="108">
        <f>(L23-J23)/L23*100</f>
        <v>21.621621621621621</v>
      </c>
      <c r="N23" s="35">
        <f>(L23-K23)/L23*100</f>
        <v>32.432432432432435</v>
      </c>
      <c r="O23" s="2"/>
    </row>
    <row r="24" spans="1:15" ht="15" customHeight="1">
      <c r="A24" s="65" t="s">
        <v>193</v>
      </c>
      <c r="B24" s="40" t="s">
        <v>134</v>
      </c>
      <c r="C24" s="142">
        <v>42309</v>
      </c>
      <c r="D24" s="13">
        <v>4056</v>
      </c>
      <c r="E24" s="50">
        <v>3831</v>
      </c>
      <c r="F24" s="21">
        <v>4644</v>
      </c>
      <c r="G24" s="99">
        <f t="shared" ref="G24" si="19">(F24-D24)/F24*100</f>
        <v>12.661498708010335</v>
      </c>
      <c r="H24" s="32">
        <f t="shared" ref="H24" si="20">(F24-E24)/F24*100</f>
        <v>17.506459948320412</v>
      </c>
      <c r="J24" s="13">
        <v>1418</v>
      </c>
      <c r="K24" s="50">
        <v>1339</v>
      </c>
      <c r="L24" s="21">
        <v>1623</v>
      </c>
      <c r="M24" s="99">
        <f>(L24-J24)/L24*100</f>
        <v>12.630930375847196</v>
      </c>
      <c r="N24" s="32">
        <f t="shared" ref="N24" si="21">(L24-K24)/L24*100</f>
        <v>17.498459642637094</v>
      </c>
      <c r="O24" s="2"/>
    </row>
    <row r="25" spans="1:15" ht="15" customHeight="1">
      <c r="A25" s="69" t="s">
        <v>193</v>
      </c>
      <c r="B25" s="41" t="s">
        <v>135</v>
      </c>
      <c r="C25" s="143">
        <v>42217</v>
      </c>
      <c r="D25" s="14">
        <v>2550</v>
      </c>
      <c r="E25" s="51">
        <v>2408</v>
      </c>
      <c r="F25" s="17">
        <v>2842</v>
      </c>
      <c r="G25" s="100">
        <f t="shared" ref="G25:G31" si="22">(F25-D25)/F25*100</f>
        <v>10.274454609429979</v>
      </c>
      <c r="H25" s="33">
        <f t="shared" ref="H25:H31" si="23">(F25-E25)/F25*100</f>
        <v>15.270935960591133</v>
      </c>
      <c r="J25" s="14">
        <v>394</v>
      </c>
      <c r="K25" s="51">
        <v>372</v>
      </c>
      <c r="L25" s="17">
        <v>439</v>
      </c>
      <c r="M25" s="100">
        <f t="shared" ref="M25:M31" si="24">(L25-J25)/L25*100</f>
        <v>10.250569476082005</v>
      </c>
      <c r="N25" s="33">
        <f t="shared" ref="N25:N31" si="25">(L25-K25)/L25*100</f>
        <v>15.261958997722095</v>
      </c>
      <c r="O25" s="2"/>
    </row>
    <row r="26" spans="1:15" ht="15" customHeight="1">
      <c r="A26" s="141" t="s">
        <v>193</v>
      </c>
      <c r="B26" s="133" t="s">
        <v>269</v>
      </c>
      <c r="C26" s="134">
        <v>42552</v>
      </c>
      <c r="D26" s="14">
        <v>491</v>
      </c>
      <c r="E26" s="51">
        <v>464</v>
      </c>
      <c r="F26" s="17">
        <v>615</v>
      </c>
      <c r="G26" s="100">
        <f t="shared" si="22"/>
        <v>20.162601626016261</v>
      </c>
      <c r="H26" s="33">
        <f t="shared" si="23"/>
        <v>24.552845528455283</v>
      </c>
      <c r="J26" s="14">
        <v>77</v>
      </c>
      <c r="K26" s="51">
        <v>73</v>
      </c>
      <c r="L26" s="17">
        <v>96</v>
      </c>
      <c r="M26" s="100">
        <f t="shared" si="24"/>
        <v>19.791666666666664</v>
      </c>
      <c r="N26" s="33">
        <f t="shared" si="25"/>
        <v>23.958333333333336</v>
      </c>
      <c r="O26" s="2"/>
    </row>
    <row r="27" spans="1:15" ht="15" customHeight="1">
      <c r="A27" s="69" t="s">
        <v>195</v>
      </c>
      <c r="B27" s="41" t="s">
        <v>138</v>
      </c>
      <c r="C27" s="143">
        <v>42217</v>
      </c>
      <c r="D27" s="14">
        <v>1106</v>
      </c>
      <c r="E27" s="51">
        <v>1045</v>
      </c>
      <c r="F27" s="17">
        <v>1292</v>
      </c>
      <c r="G27" s="100">
        <f t="shared" si="22"/>
        <v>14.396284829721361</v>
      </c>
      <c r="H27" s="33">
        <f t="shared" si="23"/>
        <v>19.117647058823529</v>
      </c>
      <c r="J27" s="14">
        <v>333</v>
      </c>
      <c r="K27" s="51">
        <v>314</v>
      </c>
      <c r="L27" s="17">
        <v>388</v>
      </c>
      <c r="M27" s="100">
        <f t="shared" si="24"/>
        <v>14.175257731958762</v>
      </c>
      <c r="N27" s="33">
        <f t="shared" si="25"/>
        <v>19.072164948453608</v>
      </c>
      <c r="O27" s="2"/>
    </row>
    <row r="28" spans="1:15" ht="15" customHeight="1">
      <c r="A28" s="69" t="s">
        <v>196</v>
      </c>
      <c r="B28" s="41" t="s">
        <v>139</v>
      </c>
      <c r="C28" s="143">
        <v>42217</v>
      </c>
      <c r="D28" s="14">
        <v>957</v>
      </c>
      <c r="E28" s="51">
        <v>904</v>
      </c>
      <c r="F28" s="17">
        <v>1038</v>
      </c>
      <c r="G28" s="100">
        <f t="shared" si="22"/>
        <v>7.803468208092486</v>
      </c>
      <c r="H28" s="33">
        <f t="shared" si="23"/>
        <v>12.909441233140656</v>
      </c>
      <c r="J28" s="14">
        <v>70</v>
      </c>
      <c r="K28" s="51">
        <v>66</v>
      </c>
      <c r="L28" s="17">
        <v>75</v>
      </c>
      <c r="M28" s="100">
        <f t="shared" si="24"/>
        <v>6.666666666666667</v>
      </c>
      <c r="N28" s="33">
        <f t="shared" si="25"/>
        <v>12</v>
      </c>
      <c r="O28" s="2"/>
    </row>
    <row r="29" spans="1:15" ht="15" customHeight="1">
      <c r="A29" s="69" t="s">
        <v>197</v>
      </c>
      <c r="B29" s="41" t="s">
        <v>142</v>
      </c>
      <c r="C29" s="143">
        <v>42156</v>
      </c>
      <c r="D29" s="14">
        <v>1740</v>
      </c>
      <c r="E29" s="51">
        <v>1643</v>
      </c>
      <c r="F29" s="17">
        <v>1941</v>
      </c>
      <c r="G29" s="100">
        <f t="shared" si="22"/>
        <v>10.35548686244204</v>
      </c>
      <c r="H29" s="33">
        <f t="shared" si="23"/>
        <v>15.352910870685212</v>
      </c>
      <c r="J29" s="14">
        <v>355</v>
      </c>
      <c r="K29" s="51">
        <v>335</v>
      </c>
      <c r="L29" s="17">
        <v>395</v>
      </c>
      <c r="M29" s="100">
        <f t="shared" si="24"/>
        <v>10.126582278481013</v>
      </c>
      <c r="N29" s="33">
        <f t="shared" si="25"/>
        <v>15.18987341772152</v>
      </c>
      <c r="O29" s="2"/>
    </row>
    <row r="30" spans="1:15" ht="15" customHeight="1">
      <c r="A30" s="69" t="s">
        <v>250</v>
      </c>
      <c r="B30" s="41" t="s">
        <v>59</v>
      </c>
      <c r="C30" s="143">
        <v>42186</v>
      </c>
      <c r="D30" s="14">
        <v>708</v>
      </c>
      <c r="E30" s="51">
        <v>668</v>
      </c>
      <c r="F30" s="17">
        <v>841</v>
      </c>
      <c r="G30" s="100">
        <f t="shared" si="22"/>
        <v>15.81450653983353</v>
      </c>
      <c r="H30" s="33">
        <f t="shared" si="23"/>
        <v>20.57074910820452</v>
      </c>
      <c r="J30" s="14">
        <v>68</v>
      </c>
      <c r="K30" s="51">
        <v>64</v>
      </c>
      <c r="L30" s="17">
        <v>80</v>
      </c>
      <c r="M30" s="100">
        <f t="shared" si="24"/>
        <v>15</v>
      </c>
      <c r="N30" s="33">
        <f t="shared" si="25"/>
        <v>20</v>
      </c>
      <c r="O30" s="2"/>
    </row>
    <row r="31" spans="1:15" ht="15" customHeight="1">
      <c r="A31" s="109" t="s">
        <v>251</v>
      </c>
      <c r="B31" s="43" t="s">
        <v>60</v>
      </c>
      <c r="C31" s="144">
        <v>42217</v>
      </c>
      <c r="D31" s="15">
        <v>1406</v>
      </c>
      <c r="E31" s="53">
        <v>1328</v>
      </c>
      <c r="F31" s="18">
        <v>1811</v>
      </c>
      <c r="G31" s="108">
        <f t="shared" si="22"/>
        <v>22.363335173937053</v>
      </c>
      <c r="H31" s="35">
        <f t="shared" si="23"/>
        <v>26.670347874102706</v>
      </c>
      <c r="J31" s="15">
        <v>255</v>
      </c>
      <c r="K31" s="53">
        <v>241</v>
      </c>
      <c r="L31" s="18">
        <v>328</v>
      </c>
      <c r="M31" s="108">
        <f t="shared" si="24"/>
        <v>22.256097560975611</v>
      </c>
      <c r="N31" s="35">
        <f t="shared" si="25"/>
        <v>26.524390243902442</v>
      </c>
      <c r="O31" s="2"/>
    </row>
    <row r="32" spans="1:15" s="61" customFormat="1" ht="15" customHeight="1">
      <c r="A32" s="110"/>
      <c r="B32" s="110"/>
      <c r="C32" s="110"/>
      <c r="D32" s="110"/>
      <c r="E32" s="110"/>
      <c r="F32" s="114"/>
      <c r="G32" s="110"/>
      <c r="H32" s="110"/>
    </row>
    <row r="33" ht="15" customHeight="1"/>
  </sheetData>
  <mergeCells count="11">
    <mergeCell ref="J2:N2"/>
    <mergeCell ref="D2:H2"/>
    <mergeCell ref="A1:G1"/>
    <mergeCell ref="A3:A4"/>
    <mergeCell ref="B3:B4"/>
    <mergeCell ref="D3:E3"/>
    <mergeCell ref="C3:C4"/>
    <mergeCell ref="G3:H3"/>
    <mergeCell ref="J3:K3"/>
    <mergeCell ref="M3:N3"/>
    <mergeCell ref="J1:N1"/>
  </mergeCells>
  <phoneticPr fontId="3"/>
  <printOptions horizontalCentered="1"/>
  <pageMargins left="1.1811023622047245" right="1.1811023622047245" top="0.78740157480314965" bottom="0.78740157480314965" header="0.51181102362204722" footer="0.70866141732283472"/>
  <pageSetup paperSize="9" firstPageNumber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abSelected="1" zoomScaleNormal="100" zoomScaleSheetLayoutView="100" workbookViewId="0">
      <selection activeCell="B32" sqref="B32"/>
    </sheetView>
  </sheetViews>
  <sheetFormatPr defaultRowHeight="13.5"/>
  <cols>
    <col min="1" max="1" width="5.5" style="2" bestFit="1" customWidth="1"/>
    <col min="2" max="2" width="5.5" style="2" customWidth="1"/>
    <col min="3" max="3" width="17.5" style="2" customWidth="1"/>
    <col min="4" max="4" width="8.5" style="2" bestFit="1" customWidth="1"/>
    <col min="5" max="5" width="10.5" style="2" bestFit="1" customWidth="1"/>
    <col min="6" max="6" width="9.5" style="2" bestFit="1" customWidth="1"/>
    <col min="7" max="9" width="8.5" style="2" bestFit="1" customWidth="1"/>
    <col min="10" max="10" width="9" style="62" customWidth="1"/>
    <col min="11" max="11" width="22.75" customWidth="1"/>
  </cols>
  <sheetData>
    <row r="1" spans="1:11" ht="15" customHeight="1">
      <c r="A1" s="148" t="s">
        <v>282</v>
      </c>
      <c r="B1" s="148"/>
      <c r="C1" s="148"/>
      <c r="D1" s="148"/>
      <c r="E1" s="148"/>
      <c r="F1" s="148"/>
      <c r="G1" s="148"/>
      <c r="H1" s="148"/>
      <c r="I1" s="148"/>
    </row>
    <row r="2" spans="1:11" s="61" customFormat="1" ht="15" customHeight="1">
      <c r="A2" s="60"/>
      <c r="B2" s="182" t="s">
        <v>283</v>
      </c>
      <c r="C2" s="182"/>
      <c r="D2" s="182"/>
      <c r="E2" s="182"/>
      <c r="F2" s="182"/>
      <c r="G2" s="182"/>
      <c r="H2" s="182"/>
      <c r="I2" s="182"/>
      <c r="J2" s="39"/>
    </row>
    <row r="3" spans="1:11" s="61" customFormat="1" ht="30" customHeight="1">
      <c r="A3" s="60"/>
      <c r="B3" s="182" t="s">
        <v>284</v>
      </c>
      <c r="C3" s="182"/>
      <c r="D3" s="182"/>
      <c r="E3" s="182"/>
      <c r="F3" s="182"/>
      <c r="G3" s="182"/>
      <c r="H3" s="182"/>
      <c r="I3" s="182"/>
      <c r="J3" s="39"/>
    </row>
    <row r="4" spans="1:11" ht="15" customHeight="1">
      <c r="A4" s="149" t="s">
        <v>146</v>
      </c>
      <c r="B4" s="149" t="s">
        <v>145</v>
      </c>
      <c r="C4" s="151" t="s">
        <v>151</v>
      </c>
      <c r="D4" s="171" t="s">
        <v>202</v>
      </c>
      <c r="E4" s="173" t="s">
        <v>285</v>
      </c>
      <c r="F4" s="176" t="s">
        <v>203</v>
      </c>
      <c r="G4" s="183" t="s">
        <v>9</v>
      </c>
      <c r="H4" s="184"/>
      <c r="I4" s="179" t="s">
        <v>201</v>
      </c>
      <c r="J4" s="179" t="s">
        <v>204</v>
      </c>
      <c r="K4" s="188" t="s">
        <v>240</v>
      </c>
    </row>
    <row r="5" spans="1:11" ht="15" customHeight="1">
      <c r="A5" s="170"/>
      <c r="B5" s="170"/>
      <c r="C5" s="187"/>
      <c r="D5" s="171"/>
      <c r="E5" s="174"/>
      <c r="F5" s="177"/>
      <c r="G5" s="185"/>
      <c r="H5" s="186"/>
      <c r="I5" s="180"/>
      <c r="J5" s="180"/>
      <c r="K5" s="189"/>
    </row>
    <row r="6" spans="1:11" ht="15" customHeight="1">
      <c r="A6" s="150"/>
      <c r="B6" s="150"/>
      <c r="C6" s="150"/>
      <c r="D6" s="172"/>
      <c r="E6" s="175"/>
      <c r="F6" s="178"/>
      <c r="G6" s="25" t="s">
        <v>152</v>
      </c>
      <c r="H6" s="49" t="s">
        <v>153</v>
      </c>
      <c r="I6" s="181"/>
      <c r="J6" s="192"/>
      <c r="K6" s="190"/>
    </row>
    <row r="7" spans="1:11" ht="15" customHeight="1">
      <c r="A7" s="164" t="s">
        <v>147</v>
      </c>
      <c r="B7" s="164" t="s">
        <v>147</v>
      </c>
      <c r="C7" s="45" t="s">
        <v>10</v>
      </c>
      <c r="D7" s="71">
        <v>274</v>
      </c>
      <c r="E7" s="72">
        <v>335</v>
      </c>
      <c r="F7" s="73">
        <f t="shared" ref="F7:F56" si="0">D7-E7</f>
        <v>-61</v>
      </c>
      <c r="G7" s="74">
        <v>311</v>
      </c>
      <c r="H7" s="75">
        <f>D7</f>
        <v>274</v>
      </c>
      <c r="I7" s="76">
        <f t="shared" ref="I7:I56" si="1">(E7-G7)/E7*100</f>
        <v>7.1641791044776122</v>
      </c>
      <c r="J7" s="111"/>
      <c r="K7" s="112"/>
    </row>
    <row r="8" spans="1:11" ht="15" customHeight="1">
      <c r="A8" s="164"/>
      <c r="B8" s="164"/>
      <c r="C8" s="41" t="s">
        <v>11</v>
      </c>
      <c r="D8" s="7">
        <v>723</v>
      </c>
      <c r="E8" s="17">
        <v>773</v>
      </c>
      <c r="F8" s="28">
        <f t="shared" si="0"/>
        <v>-50</v>
      </c>
      <c r="G8" s="14">
        <v>769</v>
      </c>
      <c r="H8" s="51">
        <f t="shared" ref="H8:H64" si="2">D8</f>
        <v>723</v>
      </c>
      <c r="I8" s="33">
        <f t="shared" si="1"/>
        <v>0.51746442432082795</v>
      </c>
      <c r="J8" s="89"/>
      <c r="K8" s="82" t="s">
        <v>245</v>
      </c>
    </row>
    <row r="9" spans="1:11" ht="15" customHeight="1">
      <c r="A9" s="164"/>
      <c r="B9" s="164"/>
      <c r="C9" s="41" t="s">
        <v>74</v>
      </c>
      <c r="D9" s="7">
        <v>247</v>
      </c>
      <c r="E9" s="17">
        <v>270</v>
      </c>
      <c r="F9" s="28">
        <f>D9-E9</f>
        <v>-23</v>
      </c>
      <c r="G9" s="14">
        <v>253</v>
      </c>
      <c r="H9" s="51">
        <f t="shared" si="2"/>
        <v>247</v>
      </c>
      <c r="I9" s="33">
        <f t="shared" si="1"/>
        <v>6.2962962962962958</v>
      </c>
      <c r="J9" s="89"/>
      <c r="K9" s="82"/>
    </row>
    <row r="10" spans="1:11" ht="15" customHeight="1">
      <c r="A10" s="164"/>
      <c r="B10" s="164"/>
      <c r="C10" s="41" t="s">
        <v>12</v>
      </c>
      <c r="D10" s="7">
        <v>339</v>
      </c>
      <c r="E10" s="17">
        <v>383</v>
      </c>
      <c r="F10" s="28">
        <f>D10-E10</f>
        <v>-44</v>
      </c>
      <c r="G10" s="14">
        <v>355</v>
      </c>
      <c r="H10" s="51">
        <f t="shared" si="2"/>
        <v>339</v>
      </c>
      <c r="I10" s="33">
        <f t="shared" si="1"/>
        <v>7.3107049608355092</v>
      </c>
      <c r="J10" s="89"/>
      <c r="K10" s="82"/>
    </row>
    <row r="11" spans="1:11" ht="15" customHeight="1">
      <c r="A11" s="164"/>
      <c r="B11" s="164"/>
      <c r="C11" s="41" t="s">
        <v>75</v>
      </c>
      <c r="D11" s="7">
        <v>347</v>
      </c>
      <c r="E11" s="17">
        <v>413</v>
      </c>
      <c r="F11" s="28">
        <f>D11-E11</f>
        <v>-66</v>
      </c>
      <c r="G11" s="14">
        <v>365</v>
      </c>
      <c r="H11" s="51">
        <f t="shared" si="2"/>
        <v>347</v>
      </c>
      <c r="I11" s="33">
        <f t="shared" si="1"/>
        <v>11.622276029055691</v>
      </c>
      <c r="J11" s="89"/>
      <c r="K11" s="82"/>
    </row>
    <row r="12" spans="1:11" ht="15" customHeight="1">
      <c r="A12" s="164"/>
      <c r="B12" s="164"/>
      <c r="C12" s="42" t="s">
        <v>13</v>
      </c>
      <c r="D12" s="22">
        <v>152</v>
      </c>
      <c r="E12" s="23">
        <v>171</v>
      </c>
      <c r="F12" s="31">
        <f>D12-E12</f>
        <v>-19</v>
      </c>
      <c r="G12" s="24">
        <v>159</v>
      </c>
      <c r="H12" s="52">
        <f t="shared" si="2"/>
        <v>152</v>
      </c>
      <c r="I12" s="34">
        <f t="shared" si="1"/>
        <v>7.0175438596491224</v>
      </c>
      <c r="J12" s="90"/>
      <c r="K12" s="83"/>
    </row>
    <row r="13" spans="1:11" ht="15" customHeight="1">
      <c r="A13" s="163"/>
      <c r="B13" s="163"/>
      <c r="C13" s="43" t="s">
        <v>14</v>
      </c>
      <c r="D13" s="9">
        <v>680</v>
      </c>
      <c r="E13" s="18">
        <v>740</v>
      </c>
      <c r="F13" s="29">
        <f>D13-E13</f>
        <v>-60</v>
      </c>
      <c r="G13" s="15">
        <v>723</v>
      </c>
      <c r="H13" s="53">
        <f t="shared" si="2"/>
        <v>680</v>
      </c>
      <c r="I13" s="35">
        <f t="shared" si="1"/>
        <v>2.2972972972972974</v>
      </c>
      <c r="J13" s="91" t="s">
        <v>155</v>
      </c>
      <c r="K13" s="84"/>
    </row>
    <row r="14" spans="1:11" ht="15" customHeight="1">
      <c r="A14" s="159" t="s">
        <v>0</v>
      </c>
      <c r="B14" s="165" t="s">
        <v>156</v>
      </c>
      <c r="C14" s="40" t="s">
        <v>76</v>
      </c>
      <c r="D14" s="5">
        <v>617</v>
      </c>
      <c r="E14" s="21">
        <v>848</v>
      </c>
      <c r="F14" s="27">
        <f t="shared" si="0"/>
        <v>-231</v>
      </c>
      <c r="G14" s="13">
        <v>700</v>
      </c>
      <c r="H14" s="50">
        <f t="shared" si="2"/>
        <v>617</v>
      </c>
      <c r="I14" s="32">
        <f t="shared" si="1"/>
        <v>17.452830188679243</v>
      </c>
      <c r="J14" s="88"/>
      <c r="K14" s="81" t="s">
        <v>255</v>
      </c>
    </row>
    <row r="15" spans="1:11" ht="15" customHeight="1">
      <c r="A15" s="159"/>
      <c r="B15" s="166"/>
      <c r="C15" s="41" t="s">
        <v>15</v>
      </c>
      <c r="D15" s="7">
        <v>406</v>
      </c>
      <c r="E15" s="17">
        <v>520</v>
      </c>
      <c r="F15" s="28">
        <f t="shared" si="0"/>
        <v>-114</v>
      </c>
      <c r="G15" s="14">
        <v>423</v>
      </c>
      <c r="H15" s="51">
        <f t="shared" si="2"/>
        <v>406</v>
      </c>
      <c r="I15" s="33">
        <f t="shared" si="1"/>
        <v>18.653846153846153</v>
      </c>
      <c r="J15" s="89"/>
      <c r="K15" s="82" t="s">
        <v>256</v>
      </c>
    </row>
    <row r="16" spans="1:11" ht="15" customHeight="1">
      <c r="A16" s="159"/>
      <c r="B16" s="167"/>
      <c r="C16" s="43" t="s">
        <v>16</v>
      </c>
      <c r="D16" s="9">
        <v>415</v>
      </c>
      <c r="E16" s="18">
        <v>478</v>
      </c>
      <c r="F16" s="29">
        <f t="shared" si="0"/>
        <v>-63</v>
      </c>
      <c r="G16" s="15">
        <v>435</v>
      </c>
      <c r="H16" s="53">
        <f t="shared" si="2"/>
        <v>415</v>
      </c>
      <c r="I16" s="35">
        <f t="shared" si="1"/>
        <v>8.99581589958159</v>
      </c>
      <c r="J16" s="91"/>
      <c r="K16" s="84"/>
    </row>
    <row r="17" spans="1:11" ht="15" customHeight="1">
      <c r="A17" s="159"/>
      <c r="B17" s="165" t="s">
        <v>157</v>
      </c>
      <c r="C17" s="40" t="s">
        <v>77</v>
      </c>
      <c r="D17" s="5">
        <v>667</v>
      </c>
      <c r="E17" s="21">
        <v>905</v>
      </c>
      <c r="F17" s="27">
        <f t="shared" si="0"/>
        <v>-238</v>
      </c>
      <c r="G17" s="13">
        <v>725</v>
      </c>
      <c r="H17" s="50">
        <f t="shared" si="2"/>
        <v>667</v>
      </c>
      <c r="I17" s="32">
        <f t="shared" si="1"/>
        <v>19.88950276243094</v>
      </c>
      <c r="J17" s="88"/>
      <c r="K17" s="81" t="s">
        <v>246</v>
      </c>
    </row>
    <row r="18" spans="1:11" ht="15" customHeight="1">
      <c r="A18" s="159"/>
      <c r="B18" s="166"/>
      <c r="C18" s="41" t="s">
        <v>18</v>
      </c>
      <c r="D18" s="7">
        <v>131</v>
      </c>
      <c r="E18" s="17">
        <v>189</v>
      </c>
      <c r="F18" s="28">
        <f t="shared" si="0"/>
        <v>-58</v>
      </c>
      <c r="G18" s="14">
        <v>157</v>
      </c>
      <c r="H18" s="51">
        <f t="shared" si="2"/>
        <v>131</v>
      </c>
      <c r="I18" s="33">
        <f t="shared" si="1"/>
        <v>16.93121693121693</v>
      </c>
      <c r="J18" s="89"/>
      <c r="K18" s="82"/>
    </row>
    <row r="19" spans="1:11" ht="15" customHeight="1">
      <c r="A19" s="159"/>
      <c r="B19" s="167"/>
      <c r="C19" s="43" t="s">
        <v>17</v>
      </c>
      <c r="D19" s="9">
        <v>107</v>
      </c>
      <c r="E19" s="18">
        <v>152</v>
      </c>
      <c r="F19" s="29">
        <f t="shared" si="0"/>
        <v>-45</v>
      </c>
      <c r="G19" s="15">
        <v>119</v>
      </c>
      <c r="H19" s="53">
        <f t="shared" si="2"/>
        <v>107</v>
      </c>
      <c r="I19" s="35">
        <f t="shared" si="1"/>
        <v>21.710526315789476</v>
      </c>
      <c r="J19" s="91"/>
      <c r="K19" s="84"/>
    </row>
    <row r="20" spans="1:11" ht="15" customHeight="1">
      <c r="A20" s="159"/>
      <c r="B20" s="80" t="s">
        <v>158</v>
      </c>
      <c r="C20" s="43" t="s">
        <v>19</v>
      </c>
      <c r="D20" s="9">
        <v>206</v>
      </c>
      <c r="E20" s="18">
        <v>242</v>
      </c>
      <c r="F20" s="29">
        <f t="shared" si="0"/>
        <v>-36</v>
      </c>
      <c r="G20" s="15">
        <v>245</v>
      </c>
      <c r="H20" s="53">
        <f t="shared" si="2"/>
        <v>206</v>
      </c>
      <c r="I20" s="35">
        <f t="shared" si="1"/>
        <v>-1.2396694214876034</v>
      </c>
      <c r="J20" s="91"/>
      <c r="K20" s="84"/>
    </row>
    <row r="21" spans="1:11" ht="15" customHeight="1">
      <c r="A21" s="159"/>
      <c r="B21" s="165" t="s">
        <v>159</v>
      </c>
      <c r="C21" s="40" t="s">
        <v>79</v>
      </c>
      <c r="D21" s="5">
        <v>392</v>
      </c>
      <c r="E21" s="21">
        <v>442</v>
      </c>
      <c r="F21" s="27">
        <f t="shared" si="0"/>
        <v>-50</v>
      </c>
      <c r="G21" s="21">
        <v>417</v>
      </c>
      <c r="H21" s="54">
        <f t="shared" si="2"/>
        <v>392</v>
      </c>
      <c r="I21" s="32">
        <f t="shared" si="1"/>
        <v>5.6561085972850682</v>
      </c>
      <c r="J21" s="92"/>
      <c r="K21" s="81" t="s">
        <v>247</v>
      </c>
    </row>
    <row r="22" spans="1:11" ht="15" customHeight="1">
      <c r="A22" s="159"/>
      <c r="B22" s="166"/>
      <c r="C22" s="41" t="s">
        <v>20</v>
      </c>
      <c r="D22" s="7">
        <v>540</v>
      </c>
      <c r="E22" s="17">
        <v>599</v>
      </c>
      <c r="F22" s="28">
        <f t="shared" si="0"/>
        <v>-59</v>
      </c>
      <c r="G22" s="17">
        <v>597</v>
      </c>
      <c r="H22" s="55">
        <f t="shared" si="2"/>
        <v>540</v>
      </c>
      <c r="I22" s="33">
        <f t="shared" si="1"/>
        <v>0.333889816360601</v>
      </c>
      <c r="J22" s="93" t="s">
        <v>155</v>
      </c>
      <c r="K22" s="82"/>
    </row>
    <row r="23" spans="1:11" ht="15" customHeight="1">
      <c r="A23" s="159"/>
      <c r="B23" s="166"/>
      <c r="C23" s="41" t="s">
        <v>21</v>
      </c>
      <c r="D23" s="7">
        <v>204</v>
      </c>
      <c r="E23" s="17">
        <v>277</v>
      </c>
      <c r="F23" s="28">
        <f t="shared" si="0"/>
        <v>-73</v>
      </c>
      <c r="G23" s="17">
        <v>246</v>
      </c>
      <c r="H23" s="55">
        <f t="shared" si="2"/>
        <v>204</v>
      </c>
      <c r="I23" s="33">
        <f t="shared" si="1"/>
        <v>11.191335740072201</v>
      </c>
      <c r="J23" s="93"/>
      <c r="K23" s="82"/>
    </row>
    <row r="24" spans="1:11" ht="15" customHeight="1">
      <c r="A24" s="159"/>
      <c r="B24" s="167"/>
      <c r="C24" s="43" t="s">
        <v>22</v>
      </c>
      <c r="D24" s="9">
        <v>299</v>
      </c>
      <c r="E24" s="18">
        <v>414</v>
      </c>
      <c r="F24" s="29">
        <f t="shared" si="0"/>
        <v>-115</v>
      </c>
      <c r="G24" s="18">
        <v>341</v>
      </c>
      <c r="H24" s="56">
        <f t="shared" si="2"/>
        <v>299</v>
      </c>
      <c r="I24" s="35">
        <f t="shared" si="1"/>
        <v>17.632850241545896</v>
      </c>
      <c r="J24" s="94" t="s">
        <v>155</v>
      </c>
      <c r="K24" s="84"/>
    </row>
    <row r="25" spans="1:11" ht="15" customHeight="1">
      <c r="A25" s="159"/>
      <c r="B25" s="1" t="s">
        <v>161</v>
      </c>
      <c r="C25" s="44" t="s">
        <v>81</v>
      </c>
      <c r="D25" s="11">
        <v>372</v>
      </c>
      <c r="E25" s="20">
        <v>510</v>
      </c>
      <c r="F25" s="26">
        <f t="shared" si="0"/>
        <v>-138</v>
      </c>
      <c r="G25" s="19">
        <v>425</v>
      </c>
      <c r="H25" s="57">
        <f t="shared" si="2"/>
        <v>372</v>
      </c>
      <c r="I25" s="36">
        <f t="shared" si="1"/>
        <v>16.666666666666664</v>
      </c>
      <c r="J25" s="95"/>
      <c r="K25" s="85" t="s">
        <v>257</v>
      </c>
    </row>
    <row r="26" spans="1:11" ht="15" customHeight="1">
      <c r="A26" s="159" t="s">
        <v>1</v>
      </c>
      <c r="B26" s="165" t="s">
        <v>162</v>
      </c>
      <c r="C26" s="40" t="s">
        <v>62</v>
      </c>
      <c r="D26" s="5">
        <v>25191</v>
      </c>
      <c r="E26" s="21">
        <v>28144</v>
      </c>
      <c r="F26" s="27">
        <f t="shared" si="0"/>
        <v>-2953</v>
      </c>
      <c r="G26" s="13">
        <v>28340</v>
      </c>
      <c r="H26" s="50">
        <f t="shared" si="2"/>
        <v>25191</v>
      </c>
      <c r="I26" s="32">
        <f t="shared" si="1"/>
        <v>-0.69641841955656625</v>
      </c>
      <c r="J26" s="88" t="s">
        <v>155</v>
      </c>
      <c r="K26" s="81"/>
    </row>
    <row r="27" spans="1:11" ht="15" customHeight="1">
      <c r="A27" s="159"/>
      <c r="B27" s="166"/>
      <c r="C27" s="41" t="s">
        <v>23</v>
      </c>
      <c r="D27" s="7">
        <v>1513</v>
      </c>
      <c r="E27" s="17">
        <v>1749</v>
      </c>
      <c r="F27" s="28">
        <f t="shared" si="0"/>
        <v>-236</v>
      </c>
      <c r="G27" s="14">
        <v>1702</v>
      </c>
      <c r="H27" s="51">
        <f t="shared" si="2"/>
        <v>1513</v>
      </c>
      <c r="I27" s="33">
        <f t="shared" si="1"/>
        <v>2.687249857061178</v>
      </c>
      <c r="J27" s="89"/>
      <c r="K27" s="82" t="s">
        <v>205</v>
      </c>
    </row>
    <row r="28" spans="1:11" ht="15" customHeight="1">
      <c r="A28" s="159"/>
      <c r="B28" s="167"/>
      <c r="C28" s="43" t="s">
        <v>24</v>
      </c>
      <c r="D28" s="9">
        <v>165</v>
      </c>
      <c r="E28" s="18">
        <v>209</v>
      </c>
      <c r="F28" s="29">
        <f t="shared" si="0"/>
        <v>-44</v>
      </c>
      <c r="G28" s="15">
        <v>185</v>
      </c>
      <c r="H28" s="53">
        <f t="shared" si="2"/>
        <v>165</v>
      </c>
      <c r="I28" s="35">
        <f t="shared" si="1"/>
        <v>11.483253588516746</v>
      </c>
      <c r="J28" s="91"/>
      <c r="K28" s="84" t="s">
        <v>206</v>
      </c>
    </row>
    <row r="29" spans="1:11" ht="15" customHeight="1">
      <c r="A29" s="159"/>
      <c r="B29" s="162" t="s">
        <v>163</v>
      </c>
      <c r="C29" s="41" t="s">
        <v>84</v>
      </c>
      <c r="D29" s="7">
        <v>2030</v>
      </c>
      <c r="E29" s="17">
        <v>2227</v>
      </c>
      <c r="F29" s="28">
        <f t="shared" si="0"/>
        <v>-197</v>
      </c>
      <c r="G29" s="14">
        <v>2380</v>
      </c>
      <c r="H29" s="51">
        <f t="shared" si="2"/>
        <v>2030</v>
      </c>
      <c r="I29" s="33">
        <f t="shared" si="1"/>
        <v>-6.8702290076335881</v>
      </c>
      <c r="J29" s="89" t="s">
        <v>155</v>
      </c>
      <c r="K29" s="82" t="s">
        <v>207</v>
      </c>
    </row>
    <row r="30" spans="1:11" ht="15" customHeight="1">
      <c r="A30" s="159"/>
      <c r="B30" s="164"/>
      <c r="C30" s="41" t="s">
        <v>25</v>
      </c>
      <c r="D30" s="7">
        <v>329</v>
      </c>
      <c r="E30" s="17">
        <v>389</v>
      </c>
      <c r="F30" s="28">
        <f t="shared" si="0"/>
        <v>-60</v>
      </c>
      <c r="G30" s="14">
        <v>370</v>
      </c>
      <c r="H30" s="51">
        <f t="shared" si="2"/>
        <v>329</v>
      </c>
      <c r="I30" s="33">
        <f t="shared" si="1"/>
        <v>4.8843187660668379</v>
      </c>
      <c r="J30" s="89"/>
      <c r="K30" s="82" t="s">
        <v>208</v>
      </c>
    </row>
    <row r="31" spans="1:11" ht="15" customHeight="1">
      <c r="A31" s="159"/>
      <c r="B31" s="163"/>
      <c r="C31" s="43" t="s">
        <v>26</v>
      </c>
      <c r="D31" s="9">
        <v>370</v>
      </c>
      <c r="E31" s="18">
        <v>503</v>
      </c>
      <c r="F31" s="29">
        <f t="shared" si="0"/>
        <v>-133</v>
      </c>
      <c r="G31" s="15">
        <v>417</v>
      </c>
      <c r="H31" s="53">
        <f t="shared" si="2"/>
        <v>370</v>
      </c>
      <c r="I31" s="35">
        <f t="shared" si="1"/>
        <v>17.097415506958249</v>
      </c>
      <c r="J31" s="91"/>
      <c r="K31" s="84"/>
    </row>
    <row r="32" spans="1:11" ht="15" customHeight="1">
      <c r="A32" s="159"/>
      <c r="B32" s="121" t="s">
        <v>164</v>
      </c>
      <c r="C32" s="44" t="s">
        <v>27</v>
      </c>
      <c r="D32" s="11">
        <v>258</v>
      </c>
      <c r="E32" s="20">
        <v>385</v>
      </c>
      <c r="F32" s="30">
        <f t="shared" si="0"/>
        <v>-127</v>
      </c>
      <c r="G32" s="19">
        <v>294</v>
      </c>
      <c r="H32" s="57">
        <f t="shared" si="2"/>
        <v>258</v>
      </c>
      <c r="I32" s="36">
        <f t="shared" si="1"/>
        <v>23.636363636363637</v>
      </c>
      <c r="J32" s="95"/>
      <c r="K32" s="85" t="s">
        <v>258</v>
      </c>
    </row>
    <row r="33" spans="1:11" ht="15" customHeight="1">
      <c r="A33" s="159"/>
      <c r="B33" s="160" t="s">
        <v>165</v>
      </c>
      <c r="C33" s="41" t="s">
        <v>65</v>
      </c>
      <c r="D33" s="7">
        <v>1019</v>
      </c>
      <c r="E33" s="17">
        <v>1298</v>
      </c>
      <c r="F33" s="28">
        <f>D33-E33</f>
        <v>-279</v>
      </c>
      <c r="G33" s="14">
        <v>1147</v>
      </c>
      <c r="H33" s="51">
        <f t="shared" si="2"/>
        <v>1019</v>
      </c>
      <c r="I33" s="33">
        <f>(E33-G33)/E33*100</f>
        <v>11.633281972265024</v>
      </c>
      <c r="J33" s="89" t="s">
        <v>155</v>
      </c>
      <c r="K33" s="82" t="s">
        <v>209</v>
      </c>
    </row>
    <row r="34" spans="1:11" ht="15" customHeight="1">
      <c r="A34" s="159"/>
      <c r="B34" s="168"/>
      <c r="C34" s="41" t="s">
        <v>85</v>
      </c>
      <c r="D34" s="7">
        <v>1254</v>
      </c>
      <c r="E34" s="17">
        <v>1549</v>
      </c>
      <c r="F34" s="28">
        <f t="shared" si="0"/>
        <v>-295</v>
      </c>
      <c r="G34" s="14">
        <v>1411</v>
      </c>
      <c r="H34" s="51">
        <f t="shared" si="2"/>
        <v>1254</v>
      </c>
      <c r="I34" s="33">
        <f t="shared" si="1"/>
        <v>8.9089735313105223</v>
      </c>
      <c r="J34" s="89" t="s">
        <v>155</v>
      </c>
      <c r="K34" s="82" t="s">
        <v>210</v>
      </c>
    </row>
    <row r="35" spans="1:11" ht="15" customHeight="1">
      <c r="A35" s="159"/>
      <c r="B35" s="161"/>
      <c r="C35" s="41" t="s">
        <v>28</v>
      </c>
      <c r="D35" s="7">
        <v>336</v>
      </c>
      <c r="E35" s="17">
        <v>426</v>
      </c>
      <c r="F35" s="28">
        <f t="shared" si="0"/>
        <v>-90</v>
      </c>
      <c r="G35" s="14">
        <v>378</v>
      </c>
      <c r="H35" s="51">
        <f t="shared" si="2"/>
        <v>336</v>
      </c>
      <c r="I35" s="33">
        <f t="shared" si="1"/>
        <v>11.267605633802818</v>
      </c>
      <c r="J35" s="89"/>
      <c r="K35" s="82" t="s">
        <v>211</v>
      </c>
    </row>
    <row r="36" spans="1:11" ht="15" customHeight="1">
      <c r="A36" s="159"/>
      <c r="B36" s="160" t="s">
        <v>166</v>
      </c>
      <c r="C36" s="40" t="s">
        <v>86</v>
      </c>
      <c r="D36" s="5">
        <v>230</v>
      </c>
      <c r="E36" s="21">
        <v>314</v>
      </c>
      <c r="F36" s="27">
        <f t="shared" si="0"/>
        <v>-84</v>
      </c>
      <c r="G36" s="13">
        <v>273</v>
      </c>
      <c r="H36" s="50">
        <f t="shared" si="2"/>
        <v>230</v>
      </c>
      <c r="I36" s="32">
        <f t="shared" si="1"/>
        <v>13.057324840764331</v>
      </c>
      <c r="J36" s="88"/>
      <c r="K36" s="81" t="s">
        <v>212</v>
      </c>
    </row>
    <row r="37" spans="1:11" ht="15" customHeight="1">
      <c r="A37" s="159"/>
      <c r="B37" s="161"/>
      <c r="C37" s="43" t="s">
        <v>2</v>
      </c>
      <c r="D37" s="8">
        <v>736</v>
      </c>
      <c r="E37" s="15">
        <v>1082</v>
      </c>
      <c r="F37" s="29">
        <f t="shared" si="0"/>
        <v>-346</v>
      </c>
      <c r="G37" s="15">
        <v>903</v>
      </c>
      <c r="H37" s="53">
        <f t="shared" si="2"/>
        <v>736</v>
      </c>
      <c r="I37" s="35">
        <f t="shared" si="1"/>
        <v>16.543438077634011</v>
      </c>
      <c r="J37" s="91" t="s">
        <v>155</v>
      </c>
      <c r="K37" s="84" t="s">
        <v>213</v>
      </c>
    </row>
    <row r="38" spans="1:11" ht="15" customHeight="1">
      <c r="A38" s="159"/>
      <c r="B38" s="165" t="s">
        <v>167</v>
      </c>
      <c r="C38" s="40" t="s">
        <v>28</v>
      </c>
      <c r="D38" s="4">
        <v>290</v>
      </c>
      <c r="E38" s="13">
        <v>475</v>
      </c>
      <c r="F38" s="27">
        <f>D38-E38</f>
        <v>-185</v>
      </c>
      <c r="G38" s="13">
        <v>380</v>
      </c>
      <c r="H38" s="50">
        <f t="shared" si="2"/>
        <v>290</v>
      </c>
      <c r="I38" s="32">
        <f>(E38-G38)/E38*100</f>
        <v>20</v>
      </c>
      <c r="J38" s="88"/>
      <c r="K38" s="81" t="s">
        <v>214</v>
      </c>
    </row>
    <row r="39" spans="1:11" ht="15" customHeight="1">
      <c r="A39" s="159"/>
      <c r="B39" s="191"/>
      <c r="C39" s="41" t="s">
        <v>87</v>
      </c>
      <c r="D39" s="6">
        <v>456</v>
      </c>
      <c r="E39" s="14">
        <v>751</v>
      </c>
      <c r="F39" s="28">
        <f>D39-E39</f>
        <v>-295</v>
      </c>
      <c r="G39" s="14">
        <v>525</v>
      </c>
      <c r="H39" s="51">
        <f t="shared" si="2"/>
        <v>456</v>
      </c>
      <c r="I39" s="33">
        <f>(E39-G39)/E39*100</f>
        <v>30.093209054593871</v>
      </c>
      <c r="J39" s="89"/>
      <c r="K39" s="82" t="s">
        <v>259</v>
      </c>
    </row>
    <row r="40" spans="1:11" ht="15" customHeight="1">
      <c r="A40" s="159"/>
      <c r="B40" s="191"/>
      <c r="C40" s="45" t="s">
        <v>154</v>
      </c>
      <c r="D40" s="6">
        <v>181</v>
      </c>
      <c r="E40" s="14">
        <v>318</v>
      </c>
      <c r="F40" s="28">
        <f>D40-E40</f>
        <v>-137</v>
      </c>
      <c r="G40" s="14">
        <v>233</v>
      </c>
      <c r="H40" s="51">
        <f t="shared" si="2"/>
        <v>181</v>
      </c>
      <c r="I40" s="33">
        <f>(E40-G40)/E40*100</f>
        <v>26.729559748427672</v>
      </c>
      <c r="J40" s="89"/>
      <c r="K40" s="82" t="s">
        <v>215</v>
      </c>
    </row>
    <row r="41" spans="1:11" ht="15" customHeight="1">
      <c r="A41" s="159"/>
      <c r="B41" s="191"/>
      <c r="C41" s="41" t="s">
        <v>89</v>
      </c>
      <c r="D41" s="6">
        <v>614</v>
      </c>
      <c r="E41" s="14">
        <v>901</v>
      </c>
      <c r="F41" s="28">
        <f t="shared" si="0"/>
        <v>-287</v>
      </c>
      <c r="G41" s="14">
        <v>759</v>
      </c>
      <c r="H41" s="51">
        <f t="shared" si="2"/>
        <v>614</v>
      </c>
      <c r="I41" s="33">
        <f t="shared" si="1"/>
        <v>15.760266370699222</v>
      </c>
      <c r="J41" s="89"/>
      <c r="K41" s="82" t="s">
        <v>216</v>
      </c>
    </row>
    <row r="42" spans="1:11" ht="15" customHeight="1">
      <c r="A42" s="159"/>
      <c r="B42" s="167"/>
      <c r="C42" s="43" t="s">
        <v>88</v>
      </c>
      <c r="D42" s="8">
        <v>237</v>
      </c>
      <c r="E42" s="15">
        <v>377</v>
      </c>
      <c r="F42" s="29">
        <f t="shared" si="0"/>
        <v>-140</v>
      </c>
      <c r="G42" s="15">
        <v>293</v>
      </c>
      <c r="H42" s="53">
        <f t="shared" si="2"/>
        <v>237</v>
      </c>
      <c r="I42" s="35">
        <f t="shared" si="1"/>
        <v>22.281167108753316</v>
      </c>
      <c r="J42" s="91"/>
      <c r="K42" s="84" t="s">
        <v>217</v>
      </c>
    </row>
    <row r="43" spans="1:11" ht="15" customHeight="1">
      <c r="A43" s="159"/>
      <c r="B43" s="168" t="s">
        <v>168</v>
      </c>
      <c r="C43" s="45" t="s">
        <v>90</v>
      </c>
      <c r="D43" s="122">
        <v>352</v>
      </c>
      <c r="E43" s="74">
        <v>517</v>
      </c>
      <c r="F43" s="73">
        <f t="shared" si="0"/>
        <v>-165</v>
      </c>
      <c r="G43" s="74">
        <v>408</v>
      </c>
      <c r="H43" s="75">
        <f t="shared" si="2"/>
        <v>352</v>
      </c>
      <c r="I43" s="76">
        <f t="shared" si="1"/>
        <v>21.083172147001932</v>
      </c>
      <c r="J43" s="111"/>
      <c r="K43" s="112" t="s">
        <v>218</v>
      </c>
    </row>
    <row r="44" spans="1:11" ht="15" customHeight="1">
      <c r="A44" s="159"/>
      <c r="B44" s="161"/>
      <c r="C44" s="43" t="s">
        <v>91</v>
      </c>
      <c r="D44" s="8">
        <v>148</v>
      </c>
      <c r="E44" s="15">
        <v>234</v>
      </c>
      <c r="F44" s="29">
        <f t="shared" si="0"/>
        <v>-86</v>
      </c>
      <c r="G44" s="15">
        <v>179</v>
      </c>
      <c r="H44" s="53">
        <f t="shared" si="2"/>
        <v>148</v>
      </c>
      <c r="I44" s="35">
        <f t="shared" si="1"/>
        <v>23.504273504273502</v>
      </c>
      <c r="J44" s="91"/>
      <c r="K44" s="84" t="s">
        <v>219</v>
      </c>
    </row>
    <row r="45" spans="1:11" ht="15" customHeight="1">
      <c r="A45" s="159"/>
      <c r="B45" s="63" t="s">
        <v>169</v>
      </c>
      <c r="C45" s="44" t="s">
        <v>92</v>
      </c>
      <c r="D45" s="11">
        <v>320</v>
      </c>
      <c r="E45" s="20">
        <v>378</v>
      </c>
      <c r="F45" s="64">
        <f t="shared" si="0"/>
        <v>-58</v>
      </c>
      <c r="G45" s="19">
        <v>361</v>
      </c>
      <c r="H45" s="57">
        <f t="shared" si="2"/>
        <v>320</v>
      </c>
      <c r="I45" s="36">
        <f t="shared" si="1"/>
        <v>4.4973544973544968</v>
      </c>
      <c r="J45" s="95"/>
      <c r="K45" s="85"/>
    </row>
    <row r="46" spans="1:11" ht="15" customHeight="1">
      <c r="A46" s="162" t="s">
        <v>8</v>
      </c>
      <c r="B46" s="160" t="s">
        <v>170</v>
      </c>
      <c r="C46" s="40" t="s">
        <v>94</v>
      </c>
      <c r="D46" s="5">
        <v>312</v>
      </c>
      <c r="E46" s="21">
        <v>342</v>
      </c>
      <c r="F46" s="27">
        <f t="shared" si="0"/>
        <v>-30</v>
      </c>
      <c r="G46" s="13">
        <v>351</v>
      </c>
      <c r="H46" s="50">
        <f t="shared" si="2"/>
        <v>312</v>
      </c>
      <c r="I46" s="32">
        <f t="shared" si="1"/>
        <v>-2.6315789473684208</v>
      </c>
      <c r="J46" s="88"/>
      <c r="K46" s="81" t="s">
        <v>260</v>
      </c>
    </row>
    <row r="47" spans="1:11" ht="15" customHeight="1">
      <c r="A47" s="164"/>
      <c r="B47" s="168"/>
      <c r="C47" s="41" t="s">
        <v>95</v>
      </c>
      <c r="D47" s="7">
        <v>133</v>
      </c>
      <c r="E47" s="17">
        <v>160</v>
      </c>
      <c r="F47" s="28">
        <f t="shared" si="0"/>
        <v>-27</v>
      </c>
      <c r="G47" s="14">
        <v>150</v>
      </c>
      <c r="H47" s="51">
        <f t="shared" si="2"/>
        <v>133</v>
      </c>
      <c r="I47" s="33">
        <f t="shared" si="1"/>
        <v>6.25</v>
      </c>
      <c r="J47" s="89"/>
      <c r="K47" s="82"/>
    </row>
    <row r="48" spans="1:11" ht="15" customHeight="1">
      <c r="A48" s="164"/>
      <c r="B48" s="168"/>
      <c r="C48" s="41" t="s">
        <v>96</v>
      </c>
      <c r="D48" s="7">
        <v>65</v>
      </c>
      <c r="E48" s="17">
        <v>100</v>
      </c>
      <c r="F48" s="28">
        <f t="shared" si="0"/>
        <v>-35</v>
      </c>
      <c r="G48" s="14">
        <v>73</v>
      </c>
      <c r="H48" s="51">
        <f t="shared" si="2"/>
        <v>65</v>
      </c>
      <c r="I48" s="33">
        <f t="shared" si="1"/>
        <v>27</v>
      </c>
      <c r="J48" s="89"/>
      <c r="K48" s="82"/>
    </row>
    <row r="49" spans="1:11" ht="15" customHeight="1">
      <c r="A49" s="164"/>
      <c r="B49" s="168"/>
      <c r="C49" s="46" t="s">
        <v>71</v>
      </c>
      <c r="D49" s="7">
        <v>75</v>
      </c>
      <c r="E49" s="17">
        <v>90</v>
      </c>
      <c r="F49" s="28">
        <f>D49-E49</f>
        <v>-15</v>
      </c>
      <c r="G49" s="17">
        <v>84</v>
      </c>
      <c r="H49" s="55">
        <f t="shared" si="2"/>
        <v>75</v>
      </c>
      <c r="I49" s="33">
        <f>(E49-G49)/E49*100</f>
        <v>6.666666666666667</v>
      </c>
      <c r="J49" s="93"/>
      <c r="K49" s="82"/>
    </row>
    <row r="50" spans="1:11" ht="15" customHeight="1">
      <c r="A50" s="164"/>
      <c r="B50" s="161"/>
      <c r="C50" s="123" t="s">
        <v>29</v>
      </c>
      <c r="D50" s="77">
        <v>51</v>
      </c>
      <c r="E50" s="78">
        <v>57</v>
      </c>
      <c r="F50" s="67">
        <f t="shared" si="0"/>
        <v>-6</v>
      </c>
      <c r="G50" s="78">
        <v>58</v>
      </c>
      <c r="H50" s="124">
        <f t="shared" si="2"/>
        <v>51</v>
      </c>
      <c r="I50" s="68">
        <f t="shared" si="1"/>
        <v>-1.7543859649122806</v>
      </c>
      <c r="J50" s="125"/>
      <c r="K50" s="126"/>
    </row>
    <row r="51" spans="1:11" ht="15" customHeight="1">
      <c r="A51" s="164"/>
      <c r="B51" s="168" t="s">
        <v>171</v>
      </c>
      <c r="C51" s="45" t="s">
        <v>98</v>
      </c>
      <c r="D51" s="71">
        <v>397</v>
      </c>
      <c r="E51" s="72">
        <v>528</v>
      </c>
      <c r="F51" s="73">
        <f>D51-E51</f>
        <v>-131</v>
      </c>
      <c r="G51" s="74">
        <v>446</v>
      </c>
      <c r="H51" s="75">
        <f t="shared" si="2"/>
        <v>397</v>
      </c>
      <c r="I51" s="76">
        <f>(E51-G51)/E51*100</f>
        <v>15.530303030303031</v>
      </c>
      <c r="J51" s="111"/>
      <c r="K51" s="112"/>
    </row>
    <row r="52" spans="1:11" ht="15" customHeight="1">
      <c r="A52" s="164"/>
      <c r="B52" s="168"/>
      <c r="C52" s="41" t="s">
        <v>99</v>
      </c>
      <c r="D52" s="7">
        <v>67</v>
      </c>
      <c r="E52" s="17">
        <v>90</v>
      </c>
      <c r="F52" s="28">
        <f>D52-E52</f>
        <v>-23</v>
      </c>
      <c r="G52" s="14">
        <v>75</v>
      </c>
      <c r="H52" s="51">
        <f t="shared" si="2"/>
        <v>67</v>
      </c>
      <c r="I52" s="33">
        <f>(E52-G52)/E52*100</f>
        <v>16.666666666666664</v>
      </c>
      <c r="J52" s="89"/>
      <c r="K52" s="82"/>
    </row>
    <row r="53" spans="1:11" ht="15" customHeight="1">
      <c r="A53" s="164"/>
      <c r="B53" s="161"/>
      <c r="C53" s="43" t="s">
        <v>100</v>
      </c>
      <c r="D53" s="9">
        <v>124</v>
      </c>
      <c r="E53" s="18">
        <v>173</v>
      </c>
      <c r="F53" s="29">
        <f>D53-E53</f>
        <v>-49</v>
      </c>
      <c r="G53" s="15">
        <v>139</v>
      </c>
      <c r="H53" s="53">
        <f t="shared" si="2"/>
        <v>124</v>
      </c>
      <c r="I53" s="35">
        <f>(E53-G53)/E53*100</f>
        <v>19.653179190751445</v>
      </c>
      <c r="J53" s="91"/>
      <c r="K53" s="84"/>
    </row>
    <row r="54" spans="1:11" ht="15" customHeight="1">
      <c r="A54" s="164"/>
      <c r="B54" s="160" t="s">
        <v>172</v>
      </c>
      <c r="C54" s="41" t="s">
        <v>101</v>
      </c>
      <c r="D54" s="6">
        <v>175</v>
      </c>
      <c r="E54" s="14">
        <v>242</v>
      </c>
      <c r="F54" s="28">
        <f t="shared" si="0"/>
        <v>-67</v>
      </c>
      <c r="G54" s="14">
        <v>197</v>
      </c>
      <c r="H54" s="51">
        <f t="shared" si="2"/>
        <v>175</v>
      </c>
      <c r="I54" s="33">
        <f t="shared" si="1"/>
        <v>18.595041322314049</v>
      </c>
      <c r="J54" s="89"/>
      <c r="K54" s="82"/>
    </row>
    <row r="55" spans="1:11" ht="15" customHeight="1">
      <c r="A55" s="164"/>
      <c r="B55" s="161"/>
      <c r="C55" s="47" t="s">
        <v>66</v>
      </c>
      <c r="D55" s="9">
        <v>30</v>
      </c>
      <c r="E55" s="18">
        <v>45</v>
      </c>
      <c r="F55" s="29">
        <f t="shared" si="0"/>
        <v>-15</v>
      </c>
      <c r="G55" s="15">
        <v>33</v>
      </c>
      <c r="H55" s="53">
        <f t="shared" si="2"/>
        <v>30</v>
      </c>
      <c r="I55" s="35">
        <f t="shared" si="1"/>
        <v>26.666666666666668</v>
      </c>
      <c r="J55" s="91"/>
      <c r="K55" s="84"/>
    </row>
    <row r="56" spans="1:11" ht="15" customHeight="1">
      <c r="A56" s="163"/>
      <c r="B56" s="80" t="s">
        <v>173</v>
      </c>
      <c r="C56" s="43" t="s">
        <v>103</v>
      </c>
      <c r="D56" s="9">
        <v>187</v>
      </c>
      <c r="E56" s="18">
        <v>271</v>
      </c>
      <c r="F56" s="29">
        <f t="shared" si="0"/>
        <v>-84</v>
      </c>
      <c r="G56" s="15">
        <v>210</v>
      </c>
      <c r="H56" s="53">
        <f t="shared" si="2"/>
        <v>187</v>
      </c>
      <c r="I56" s="35">
        <f t="shared" si="1"/>
        <v>22.509225092250922</v>
      </c>
      <c r="J56" s="91"/>
      <c r="K56" s="84" t="s">
        <v>220</v>
      </c>
    </row>
    <row r="57" spans="1:11" ht="15" customHeight="1">
      <c r="A57" s="160" t="s">
        <v>3</v>
      </c>
      <c r="B57" s="165" t="s">
        <v>174</v>
      </c>
      <c r="C57" s="40" t="s">
        <v>104</v>
      </c>
      <c r="D57" s="5">
        <v>5008</v>
      </c>
      <c r="E57" s="21">
        <v>6040</v>
      </c>
      <c r="F57" s="27">
        <f t="shared" ref="F57:F109" si="3">D57-E57</f>
        <v>-1032</v>
      </c>
      <c r="G57" s="13">
        <v>5303</v>
      </c>
      <c r="H57" s="50">
        <f t="shared" si="2"/>
        <v>5008</v>
      </c>
      <c r="I57" s="32">
        <f t="shared" ref="I57:I109" si="4">(E57-G57)/E57*100</f>
        <v>12.201986754966887</v>
      </c>
      <c r="J57" s="88" t="s">
        <v>155</v>
      </c>
      <c r="K57" s="81"/>
    </row>
    <row r="58" spans="1:11" ht="15" customHeight="1">
      <c r="A58" s="168"/>
      <c r="B58" s="191"/>
      <c r="C58" s="41" t="s">
        <v>30</v>
      </c>
      <c r="D58" s="7">
        <v>312</v>
      </c>
      <c r="E58" s="17">
        <v>385</v>
      </c>
      <c r="F58" s="28">
        <f t="shared" si="3"/>
        <v>-73</v>
      </c>
      <c r="G58" s="14">
        <v>331</v>
      </c>
      <c r="H58" s="51">
        <f t="shared" si="2"/>
        <v>312</v>
      </c>
      <c r="I58" s="33">
        <f t="shared" si="4"/>
        <v>14.025974025974024</v>
      </c>
      <c r="J58" s="89"/>
      <c r="K58" s="82"/>
    </row>
    <row r="59" spans="1:11" ht="15" customHeight="1">
      <c r="A59" s="168"/>
      <c r="B59" s="166"/>
      <c r="C59" s="41" t="s">
        <v>31</v>
      </c>
      <c r="D59" s="7">
        <v>337</v>
      </c>
      <c r="E59" s="17">
        <v>400</v>
      </c>
      <c r="F59" s="28">
        <f t="shared" si="3"/>
        <v>-63</v>
      </c>
      <c r="G59" s="14">
        <v>357</v>
      </c>
      <c r="H59" s="51">
        <f t="shared" si="2"/>
        <v>337</v>
      </c>
      <c r="I59" s="33">
        <f t="shared" si="4"/>
        <v>10.75</v>
      </c>
      <c r="J59" s="89" t="s">
        <v>242</v>
      </c>
      <c r="K59" s="82" t="s">
        <v>221</v>
      </c>
    </row>
    <row r="60" spans="1:11" ht="15" customHeight="1">
      <c r="A60" s="168"/>
      <c r="B60" s="166"/>
      <c r="C60" s="41" t="s">
        <v>32</v>
      </c>
      <c r="D60" s="7">
        <v>210</v>
      </c>
      <c r="E60" s="17">
        <v>250</v>
      </c>
      <c r="F60" s="28">
        <f t="shared" si="3"/>
        <v>-40</v>
      </c>
      <c r="G60" s="14">
        <v>222</v>
      </c>
      <c r="H60" s="51">
        <f t="shared" si="2"/>
        <v>210</v>
      </c>
      <c r="I60" s="33">
        <f t="shared" si="4"/>
        <v>11.200000000000001</v>
      </c>
      <c r="J60" s="89" t="s">
        <v>155</v>
      </c>
      <c r="K60" s="82" t="s">
        <v>222</v>
      </c>
    </row>
    <row r="61" spans="1:11" ht="15" customHeight="1">
      <c r="A61" s="168"/>
      <c r="B61" s="166"/>
      <c r="C61" s="41" t="s">
        <v>105</v>
      </c>
      <c r="D61" s="7">
        <v>505</v>
      </c>
      <c r="E61" s="17">
        <v>582</v>
      </c>
      <c r="F61" s="28">
        <f t="shared" si="3"/>
        <v>-77</v>
      </c>
      <c r="G61" s="14">
        <v>534</v>
      </c>
      <c r="H61" s="51">
        <f t="shared" si="2"/>
        <v>505</v>
      </c>
      <c r="I61" s="33">
        <f t="shared" si="4"/>
        <v>8.2474226804123703</v>
      </c>
      <c r="J61" s="89" t="s">
        <v>241</v>
      </c>
      <c r="K61" s="82" t="s">
        <v>223</v>
      </c>
    </row>
    <row r="62" spans="1:11" ht="15" customHeight="1">
      <c r="A62" s="168"/>
      <c r="B62" s="166"/>
      <c r="C62" s="41" t="s">
        <v>106</v>
      </c>
      <c r="D62" s="7">
        <v>307</v>
      </c>
      <c r="E62" s="17">
        <v>355</v>
      </c>
      <c r="F62" s="28">
        <f t="shared" si="3"/>
        <v>-48</v>
      </c>
      <c r="G62" s="14">
        <v>325</v>
      </c>
      <c r="H62" s="51">
        <f t="shared" si="2"/>
        <v>307</v>
      </c>
      <c r="I62" s="33">
        <f t="shared" si="4"/>
        <v>8.4507042253521121</v>
      </c>
      <c r="J62" s="89"/>
      <c r="K62" s="82" t="s">
        <v>224</v>
      </c>
    </row>
    <row r="63" spans="1:11" ht="15" customHeight="1">
      <c r="A63" s="168"/>
      <c r="B63" s="160" t="s">
        <v>175</v>
      </c>
      <c r="C63" s="40" t="s">
        <v>33</v>
      </c>
      <c r="D63" s="5">
        <v>920</v>
      </c>
      <c r="E63" s="21">
        <v>1188</v>
      </c>
      <c r="F63" s="27">
        <f t="shared" si="3"/>
        <v>-268</v>
      </c>
      <c r="G63" s="13">
        <v>974</v>
      </c>
      <c r="H63" s="50">
        <f t="shared" si="2"/>
        <v>920</v>
      </c>
      <c r="I63" s="32">
        <f t="shared" si="4"/>
        <v>18.013468013468014</v>
      </c>
      <c r="J63" s="88" t="s">
        <v>155</v>
      </c>
      <c r="K63" s="81" t="s">
        <v>225</v>
      </c>
    </row>
    <row r="64" spans="1:11" ht="15" customHeight="1">
      <c r="A64" s="168"/>
      <c r="B64" s="168"/>
      <c r="C64" s="41" t="s">
        <v>67</v>
      </c>
      <c r="D64" s="7">
        <v>743</v>
      </c>
      <c r="E64" s="17">
        <v>892</v>
      </c>
      <c r="F64" s="28">
        <f>D64-E64</f>
        <v>-149</v>
      </c>
      <c r="G64" s="14">
        <v>786</v>
      </c>
      <c r="H64" s="51">
        <f t="shared" si="2"/>
        <v>743</v>
      </c>
      <c r="I64" s="33">
        <f>(E64-G64)/E64*100</f>
        <v>11.883408071748878</v>
      </c>
      <c r="J64" s="89" t="s">
        <v>155</v>
      </c>
      <c r="K64" s="82"/>
    </row>
    <row r="65" spans="1:11" ht="15" customHeight="1">
      <c r="A65" s="168"/>
      <c r="B65" s="168"/>
      <c r="C65" s="41" t="s">
        <v>107</v>
      </c>
      <c r="D65" s="7">
        <v>519</v>
      </c>
      <c r="E65" s="17">
        <v>644</v>
      </c>
      <c r="F65" s="28">
        <f>D65-E65</f>
        <v>-125</v>
      </c>
      <c r="G65" s="14">
        <v>550</v>
      </c>
      <c r="H65" s="51">
        <f>D65</f>
        <v>519</v>
      </c>
      <c r="I65" s="33">
        <f>(E65-G65)/E65*100</f>
        <v>14.596273291925465</v>
      </c>
      <c r="J65" s="89"/>
      <c r="K65" s="82"/>
    </row>
    <row r="66" spans="1:11" ht="15" customHeight="1">
      <c r="A66" s="168"/>
      <c r="B66" s="168"/>
      <c r="C66" s="41" t="s">
        <v>35</v>
      </c>
      <c r="D66" s="7">
        <v>396</v>
      </c>
      <c r="E66" s="17">
        <v>492</v>
      </c>
      <c r="F66" s="28">
        <f t="shared" si="3"/>
        <v>-96</v>
      </c>
      <c r="G66" s="14">
        <v>419</v>
      </c>
      <c r="H66" s="51">
        <f t="shared" ref="H66:H110" si="5">D66</f>
        <v>396</v>
      </c>
      <c r="I66" s="33">
        <f t="shared" si="4"/>
        <v>14.83739837398374</v>
      </c>
      <c r="J66" s="89"/>
      <c r="K66" s="82" t="s">
        <v>261</v>
      </c>
    </row>
    <row r="67" spans="1:11" ht="15" customHeight="1">
      <c r="A67" s="168"/>
      <c r="B67" s="168"/>
      <c r="C67" s="41" t="s">
        <v>36</v>
      </c>
      <c r="D67" s="7">
        <v>377</v>
      </c>
      <c r="E67" s="17">
        <v>488</v>
      </c>
      <c r="F67" s="28">
        <f t="shared" si="3"/>
        <v>-111</v>
      </c>
      <c r="G67" s="14">
        <v>400</v>
      </c>
      <c r="H67" s="51">
        <f t="shared" si="5"/>
        <v>377</v>
      </c>
      <c r="I67" s="33">
        <f t="shared" si="4"/>
        <v>18.032786885245901</v>
      </c>
      <c r="J67" s="89"/>
      <c r="K67" s="82"/>
    </row>
    <row r="68" spans="1:11" ht="15" customHeight="1">
      <c r="A68" s="168"/>
      <c r="B68" s="168"/>
      <c r="C68" s="41" t="s">
        <v>34</v>
      </c>
      <c r="D68" s="7">
        <v>272</v>
      </c>
      <c r="E68" s="17">
        <v>312</v>
      </c>
      <c r="F68" s="28">
        <f>D68-E68</f>
        <v>-40</v>
      </c>
      <c r="G68" s="14">
        <v>288</v>
      </c>
      <c r="H68" s="51">
        <f>D68</f>
        <v>272</v>
      </c>
      <c r="I68" s="33">
        <f>(E68-G68)/E68*100</f>
        <v>7.6923076923076925</v>
      </c>
      <c r="J68" s="89"/>
      <c r="K68" s="82"/>
    </row>
    <row r="69" spans="1:11" ht="15" customHeight="1">
      <c r="A69" s="168"/>
      <c r="B69" s="160" t="s">
        <v>176</v>
      </c>
      <c r="C69" s="41" t="s">
        <v>108</v>
      </c>
      <c r="D69" s="7">
        <v>190</v>
      </c>
      <c r="E69" s="17">
        <v>258</v>
      </c>
      <c r="F69" s="28">
        <f t="shared" si="3"/>
        <v>-68</v>
      </c>
      <c r="G69" s="14">
        <v>201</v>
      </c>
      <c r="H69" s="51">
        <f t="shared" si="5"/>
        <v>190</v>
      </c>
      <c r="I69" s="33">
        <f t="shared" si="4"/>
        <v>22.093023255813954</v>
      </c>
      <c r="J69" s="89"/>
      <c r="K69" s="82"/>
    </row>
    <row r="70" spans="1:11" ht="15" customHeight="1">
      <c r="A70" s="168"/>
      <c r="B70" s="168"/>
      <c r="C70" s="41" t="s">
        <v>286</v>
      </c>
      <c r="D70" s="7">
        <v>150</v>
      </c>
      <c r="E70" s="17">
        <v>221</v>
      </c>
      <c r="F70" s="28">
        <f t="shared" ref="F70" si="6">D70-E70</f>
        <v>-71</v>
      </c>
      <c r="G70" s="14">
        <v>159</v>
      </c>
      <c r="H70" s="51">
        <f t="shared" ref="H70" si="7">D70</f>
        <v>150</v>
      </c>
      <c r="I70" s="33">
        <f t="shared" ref="I70" si="8">(E70-G70)/E70*100</f>
        <v>28.054298642533936</v>
      </c>
      <c r="J70" s="89"/>
      <c r="K70" s="82"/>
    </row>
    <row r="71" spans="1:11" ht="15" customHeight="1">
      <c r="A71" s="168"/>
      <c r="B71" s="168"/>
      <c r="C71" s="41" t="s">
        <v>72</v>
      </c>
      <c r="D71" s="7">
        <v>94</v>
      </c>
      <c r="E71" s="17">
        <v>139</v>
      </c>
      <c r="F71" s="28">
        <f>D71-E71</f>
        <v>-45</v>
      </c>
      <c r="G71" s="14">
        <v>100</v>
      </c>
      <c r="H71" s="51">
        <f>D71</f>
        <v>94</v>
      </c>
      <c r="I71" s="33">
        <f>(E71-G71)/E71*100</f>
        <v>28.057553956834528</v>
      </c>
      <c r="J71" s="89"/>
      <c r="K71" s="82" t="s">
        <v>226</v>
      </c>
    </row>
    <row r="72" spans="1:11" ht="15" customHeight="1">
      <c r="A72" s="168"/>
      <c r="B72" s="168"/>
      <c r="C72" s="41" t="s">
        <v>110</v>
      </c>
      <c r="D72" s="7">
        <v>198</v>
      </c>
      <c r="E72" s="17">
        <v>272</v>
      </c>
      <c r="F72" s="28">
        <f t="shared" si="3"/>
        <v>-74</v>
      </c>
      <c r="G72" s="14">
        <v>210</v>
      </c>
      <c r="H72" s="51">
        <f t="shared" si="5"/>
        <v>198</v>
      </c>
      <c r="I72" s="33">
        <f t="shared" si="4"/>
        <v>22.794117647058822</v>
      </c>
      <c r="J72" s="89"/>
      <c r="K72" s="82"/>
    </row>
    <row r="73" spans="1:11" ht="15" customHeight="1">
      <c r="A73" s="168"/>
      <c r="B73" s="161"/>
      <c r="C73" s="41" t="s">
        <v>109</v>
      </c>
      <c r="D73" s="7">
        <v>136</v>
      </c>
      <c r="E73" s="17">
        <v>160</v>
      </c>
      <c r="F73" s="28">
        <f>D73-E73</f>
        <v>-24</v>
      </c>
      <c r="G73" s="14">
        <v>144</v>
      </c>
      <c r="H73" s="51">
        <f>D73</f>
        <v>136</v>
      </c>
      <c r="I73" s="33">
        <f>(E73-G73)/E73*100</f>
        <v>10</v>
      </c>
      <c r="J73" s="89"/>
      <c r="K73" s="82"/>
    </row>
    <row r="74" spans="1:11" ht="15" customHeight="1">
      <c r="A74" s="168"/>
      <c r="B74" s="119" t="s">
        <v>177</v>
      </c>
      <c r="C74" s="40" t="s">
        <v>111</v>
      </c>
      <c r="D74" s="5">
        <v>169</v>
      </c>
      <c r="E74" s="21">
        <v>234</v>
      </c>
      <c r="F74" s="27">
        <f t="shared" si="3"/>
        <v>-65</v>
      </c>
      <c r="G74" s="13">
        <v>179</v>
      </c>
      <c r="H74" s="50">
        <f t="shared" si="5"/>
        <v>169</v>
      </c>
      <c r="I74" s="32">
        <f t="shared" si="4"/>
        <v>23.504273504273502</v>
      </c>
      <c r="J74" s="88"/>
      <c r="K74" s="81" t="s">
        <v>248</v>
      </c>
    </row>
    <row r="75" spans="1:11" ht="15" customHeight="1">
      <c r="A75" s="168"/>
      <c r="B75" s="160" t="s">
        <v>178</v>
      </c>
      <c r="C75" s="40" t="s">
        <v>112</v>
      </c>
      <c r="D75" s="21">
        <v>402</v>
      </c>
      <c r="E75" s="21">
        <v>570</v>
      </c>
      <c r="F75" s="27">
        <f t="shared" si="3"/>
        <v>-168</v>
      </c>
      <c r="G75" s="13">
        <v>426</v>
      </c>
      <c r="H75" s="50">
        <f t="shared" si="5"/>
        <v>402</v>
      </c>
      <c r="I75" s="32">
        <f t="shared" si="4"/>
        <v>25.263157894736842</v>
      </c>
      <c r="J75" s="88"/>
      <c r="K75" s="81" t="s">
        <v>262</v>
      </c>
    </row>
    <row r="76" spans="1:11" ht="15" customHeight="1">
      <c r="A76" s="161"/>
      <c r="B76" s="161"/>
      <c r="C76" s="47" t="s">
        <v>149</v>
      </c>
      <c r="D76" s="18">
        <v>57</v>
      </c>
      <c r="E76" s="18">
        <v>75</v>
      </c>
      <c r="F76" s="29">
        <f t="shared" si="3"/>
        <v>-18</v>
      </c>
      <c r="G76" s="18">
        <v>60</v>
      </c>
      <c r="H76" s="56">
        <f t="shared" si="5"/>
        <v>57</v>
      </c>
      <c r="I76" s="37">
        <f t="shared" si="4"/>
        <v>20</v>
      </c>
      <c r="J76" s="94"/>
      <c r="K76" s="86"/>
    </row>
    <row r="77" spans="1:11" ht="15" customHeight="1">
      <c r="A77" s="162" t="s">
        <v>4</v>
      </c>
      <c r="B77" s="160" t="s">
        <v>179</v>
      </c>
      <c r="C77" s="41" t="s">
        <v>37</v>
      </c>
      <c r="D77" s="7">
        <v>561</v>
      </c>
      <c r="E77" s="17">
        <v>726</v>
      </c>
      <c r="F77" s="28">
        <f t="shared" si="3"/>
        <v>-165</v>
      </c>
      <c r="G77" s="14">
        <v>631</v>
      </c>
      <c r="H77" s="51">
        <f t="shared" si="5"/>
        <v>561</v>
      </c>
      <c r="I77" s="33">
        <f t="shared" si="4"/>
        <v>13.085399449035812</v>
      </c>
      <c r="J77" s="89" t="s">
        <v>155</v>
      </c>
      <c r="K77" s="82" t="s">
        <v>243</v>
      </c>
    </row>
    <row r="78" spans="1:11" ht="15" customHeight="1">
      <c r="A78" s="164"/>
      <c r="B78" s="168"/>
      <c r="C78" s="41" t="s">
        <v>38</v>
      </c>
      <c r="D78" s="7">
        <v>610</v>
      </c>
      <c r="E78" s="17">
        <v>844</v>
      </c>
      <c r="F78" s="28">
        <f t="shared" si="3"/>
        <v>-234</v>
      </c>
      <c r="G78" s="14">
        <v>687</v>
      </c>
      <c r="H78" s="51">
        <f t="shared" si="5"/>
        <v>610</v>
      </c>
      <c r="I78" s="33">
        <f t="shared" si="4"/>
        <v>18.601895734597157</v>
      </c>
      <c r="J78" s="89" t="s">
        <v>155</v>
      </c>
      <c r="K78" s="82" t="s">
        <v>227</v>
      </c>
    </row>
    <row r="79" spans="1:11" ht="15" customHeight="1">
      <c r="A79" s="164"/>
      <c r="B79" s="168"/>
      <c r="C79" s="41" t="s">
        <v>114</v>
      </c>
      <c r="D79" s="7">
        <v>140</v>
      </c>
      <c r="E79" s="17">
        <v>153</v>
      </c>
      <c r="F79" s="28">
        <f>D79-E79</f>
        <v>-13</v>
      </c>
      <c r="G79" s="14">
        <v>160</v>
      </c>
      <c r="H79" s="51">
        <f>D79</f>
        <v>140</v>
      </c>
      <c r="I79" s="33">
        <f>(E79-G79)/E79*100</f>
        <v>-4.5751633986928102</v>
      </c>
      <c r="J79" s="89"/>
      <c r="K79" s="82" t="s">
        <v>228</v>
      </c>
    </row>
    <row r="80" spans="1:11" ht="15" customHeight="1">
      <c r="A80" s="164"/>
      <c r="B80" s="161"/>
      <c r="C80" s="41" t="s">
        <v>113</v>
      </c>
      <c r="D80" s="7">
        <v>116</v>
      </c>
      <c r="E80" s="17">
        <v>146</v>
      </c>
      <c r="F80" s="28">
        <f t="shared" si="3"/>
        <v>-30</v>
      </c>
      <c r="G80" s="14">
        <v>131</v>
      </c>
      <c r="H80" s="51">
        <f t="shared" si="5"/>
        <v>116</v>
      </c>
      <c r="I80" s="33">
        <f t="shared" si="4"/>
        <v>10.273972602739725</v>
      </c>
      <c r="J80" s="89"/>
      <c r="K80" s="82" t="s">
        <v>229</v>
      </c>
    </row>
    <row r="81" spans="1:11" ht="15" customHeight="1">
      <c r="A81" s="164"/>
      <c r="B81" s="121" t="s">
        <v>180</v>
      </c>
      <c r="C81" s="44" t="s">
        <v>115</v>
      </c>
      <c r="D81" s="20">
        <v>5209</v>
      </c>
      <c r="E81" s="20">
        <v>6267</v>
      </c>
      <c r="F81" s="64">
        <f t="shared" si="3"/>
        <v>-1058</v>
      </c>
      <c r="G81" s="19">
        <v>5860</v>
      </c>
      <c r="H81" s="57">
        <f t="shared" si="5"/>
        <v>5209</v>
      </c>
      <c r="I81" s="36">
        <f t="shared" si="4"/>
        <v>6.4943354076910804</v>
      </c>
      <c r="J81" s="95" t="s">
        <v>155</v>
      </c>
      <c r="K81" s="85"/>
    </row>
    <row r="82" spans="1:11" ht="15" customHeight="1">
      <c r="A82" s="164"/>
      <c r="B82" s="168" t="s">
        <v>181</v>
      </c>
      <c r="C82" s="45" t="s">
        <v>117</v>
      </c>
      <c r="D82" s="71">
        <v>621</v>
      </c>
      <c r="E82" s="72">
        <v>846</v>
      </c>
      <c r="F82" s="73">
        <f t="shared" si="3"/>
        <v>-225</v>
      </c>
      <c r="G82" s="74">
        <v>739</v>
      </c>
      <c r="H82" s="75">
        <f t="shared" si="5"/>
        <v>621</v>
      </c>
      <c r="I82" s="76">
        <f t="shared" si="4"/>
        <v>12.647754137115838</v>
      </c>
      <c r="J82" s="111" t="s">
        <v>155</v>
      </c>
      <c r="K82" s="112" t="s">
        <v>230</v>
      </c>
    </row>
    <row r="83" spans="1:11" ht="15" customHeight="1">
      <c r="A83" s="164"/>
      <c r="B83" s="161"/>
      <c r="C83" s="43" t="s">
        <v>39</v>
      </c>
      <c r="D83" s="9">
        <v>379</v>
      </c>
      <c r="E83" s="18">
        <v>583</v>
      </c>
      <c r="F83" s="29">
        <f t="shared" si="3"/>
        <v>-204</v>
      </c>
      <c r="G83" s="15">
        <v>433</v>
      </c>
      <c r="H83" s="53">
        <f t="shared" si="5"/>
        <v>379</v>
      </c>
      <c r="I83" s="35">
        <f t="shared" si="4"/>
        <v>25.728987993138936</v>
      </c>
      <c r="J83" s="91"/>
      <c r="K83" s="84" t="s">
        <v>263</v>
      </c>
    </row>
    <row r="84" spans="1:11" ht="15" customHeight="1">
      <c r="A84" s="164"/>
      <c r="B84" s="160" t="s">
        <v>182</v>
      </c>
      <c r="C84" s="46" t="s">
        <v>68</v>
      </c>
      <c r="D84" s="7">
        <v>113</v>
      </c>
      <c r="E84" s="17">
        <v>159</v>
      </c>
      <c r="F84" s="28">
        <f t="shared" si="3"/>
        <v>-46</v>
      </c>
      <c r="G84" s="14">
        <v>127</v>
      </c>
      <c r="H84" s="51">
        <f t="shared" si="5"/>
        <v>113</v>
      </c>
      <c r="I84" s="33">
        <f t="shared" si="4"/>
        <v>20.125786163522015</v>
      </c>
      <c r="J84" s="89"/>
      <c r="K84" s="82"/>
    </row>
    <row r="85" spans="1:11" ht="15" customHeight="1">
      <c r="A85" s="164"/>
      <c r="B85" s="161"/>
      <c r="C85" s="47" t="s">
        <v>118</v>
      </c>
      <c r="D85" s="9">
        <v>134</v>
      </c>
      <c r="E85" s="18">
        <v>183</v>
      </c>
      <c r="F85" s="29">
        <f t="shared" si="3"/>
        <v>-49</v>
      </c>
      <c r="G85" s="15">
        <v>151</v>
      </c>
      <c r="H85" s="53">
        <f t="shared" si="5"/>
        <v>134</v>
      </c>
      <c r="I85" s="35">
        <f t="shared" si="4"/>
        <v>17.486338797814209</v>
      </c>
      <c r="J85" s="91"/>
      <c r="K85" s="84" t="s">
        <v>231</v>
      </c>
    </row>
    <row r="86" spans="1:11" ht="15" customHeight="1">
      <c r="A86" s="164"/>
      <c r="B86" s="160" t="s">
        <v>183</v>
      </c>
      <c r="C86" s="40" t="s">
        <v>119</v>
      </c>
      <c r="D86" s="5">
        <v>286</v>
      </c>
      <c r="E86" s="13">
        <v>405</v>
      </c>
      <c r="F86" s="27">
        <f t="shared" si="3"/>
        <v>-119</v>
      </c>
      <c r="G86" s="13">
        <v>322</v>
      </c>
      <c r="H86" s="50">
        <f t="shared" si="5"/>
        <v>286</v>
      </c>
      <c r="I86" s="32">
        <f t="shared" si="4"/>
        <v>20.493827160493826</v>
      </c>
      <c r="J86" s="88" t="s">
        <v>155</v>
      </c>
      <c r="K86" s="81"/>
    </row>
    <row r="87" spans="1:11" ht="15" customHeight="1">
      <c r="A87" s="164"/>
      <c r="B87" s="168"/>
      <c r="C87" s="41" t="s">
        <v>120</v>
      </c>
      <c r="D87" s="7">
        <v>218</v>
      </c>
      <c r="E87" s="14">
        <v>304</v>
      </c>
      <c r="F87" s="28">
        <f t="shared" si="3"/>
        <v>-86</v>
      </c>
      <c r="G87" s="14">
        <v>245</v>
      </c>
      <c r="H87" s="51">
        <f t="shared" si="5"/>
        <v>218</v>
      </c>
      <c r="I87" s="33">
        <f t="shared" si="4"/>
        <v>19.407894736842106</v>
      </c>
      <c r="J87" s="89"/>
      <c r="K87" s="82" t="s">
        <v>232</v>
      </c>
    </row>
    <row r="88" spans="1:11" ht="15" customHeight="1">
      <c r="A88" s="164"/>
      <c r="B88" s="168"/>
      <c r="C88" s="41" t="s">
        <v>121</v>
      </c>
      <c r="D88" s="7">
        <v>97</v>
      </c>
      <c r="E88" s="14">
        <v>145</v>
      </c>
      <c r="F88" s="28">
        <f t="shared" si="3"/>
        <v>-48</v>
      </c>
      <c r="G88" s="14">
        <v>118</v>
      </c>
      <c r="H88" s="51">
        <f t="shared" si="5"/>
        <v>97</v>
      </c>
      <c r="I88" s="33">
        <f t="shared" si="4"/>
        <v>18.620689655172416</v>
      </c>
      <c r="J88" s="89"/>
      <c r="K88" s="82" t="s">
        <v>233</v>
      </c>
    </row>
    <row r="89" spans="1:11" ht="15" customHeight="1">
      <c r="A89" s="164"/>
      <c r="B89" s="168"/>
      <c r="C89" s="41" t="s">
        <v>122</v>
      </c>
      <c r="D89" s="7">
        <v>75</v>
      </c>
      <c r="E89" s="14">
        <v>133</v>
      </c>
      <c r="F89" s="28">
        <f t="shared" si="3"/>
        <v>-58</v>
      </c>
      <c r="G89" s="14">
        <v>90</v>
      </c>
      <c r="H89" s="51">
        <f t="shared" si="5"/>
        <v>75</v>
      </c>
      <c r="I89" s="33">
        <f t="shared" si="4"/>
        <v>32.330827067669169</v>
      </c>
      <c r="J89" s="89"/>
      <c r="K89" s="82" t="s">
        <v>234</v>
      </c>
    </row>
    <row r="90" spans="1:11" ht="15" customHeight="1">
      <c r="A90" s="164"/>
      <c r="B90" s="161"/>
      <c r="C90" s="43" t="s">
        <v>287</v>
      </c>
      <c r="D90" s="9">
        <v>103</v>
      </c>
      <c r="E90" s="15">
        <v>176</v>
      </c>
      <c r="F90" s="29">
        <f t="shared" ref="F90" si="9">D90-E90</f>
        <v>-73</v>
      </c>
      <c r="G90" s="15">
        <v>127</v>
      </c>
      <c r="H90" s="53">
        <f t="shared" ref="H90" si="10">D90</f>
        <v>103</v>
      </c>
      <c r="I90" s="35">
        <f t="shared" ref="I90" si="11">(E90-G90)/E90*100</f>
        <v>27.84090909090909</v>
      </c>
      <c r="J90" s="91"/>
      <c r="K90" s="84"/>
    </row>
    <row r="91" spans="1:11" ht="15" customHeight="1">
      <c r="A91" s="163"/>
      <c r="B91" s="59" t="s">
        <v>5</v>
      </c>
      <c r="C91" s="44" t="s">
        <v>123</v>
      </c>
      <c r="D91" s="11">
        <v>646</v>
      </c>
      <c r="E91" s="20">
        <v>991</v>
      </c>
      <c r="F91" s="64">
        <f t="shared" si="3"/>
        <v>-345</v>
      </c>
      <c r="G91" s="19">
        <v>828</v>
      </c>
      <c r="H91" s="57">
        <f t="shared" si="5"/>
        <v>646</v>
      </c>
      <c r="I91" s="36">
        <f t="shared" si="4"/>
        <v>16.44803229061554</v>
      </c>
      <c r="J91" s="95" t="s">
        <v>155</v>
      </c>
      <c r="K91" s="85"/>
    </row>
    <row r="92" spans="1:11" ht="15" customHeight="1">
      <c r="A92" s="160" t="s">
        <v>6</v>
      </c>
      <c r="B92" s="160" t="s">
        <v>184</v>
      </c>
      <c r="C92" s="41" t="s">
        <v>125</v>
      </c>
      <c r="D92" s="7">
        <v>296</v>
      </c>
      <c r="E92" s="17">
        <v>418</v>
      </c>
      <c r="F92" s="28">
        <f t="shared" si="3"/>
        <v>-122</v>
      </c>
      <c r="G92" s="14">
        <v>333</v>
      </c>
      <c r="H92" s="51">
        <f t="shared" si="5"/>
        <v>296</v>
      </c>
      <c r="I92" s="33">
        <f t="shared" si="4"/>
        <v>20.334928229665074</v>
      </c>
      <c r="J92" s="89"/>
      <c r="K92" s="82"/>
    </row>
    <row r="93" spans="1:11" ht="15" customHeight="1">
      <c r="A93" s="168"/>
      <c r="B93" s="168"/>
      <c r="C93" s="41" t="s">
        <v>40</v>
      </c>
      <c r="D93" s="7">
        <v>201</v>
      </c>
      <c r="E93" s="17">
        <v>265</v>
      </c>
      <c r="F93" s="28">
        <f t="shared" si="3"/>
        <v>-64</v>
      </c>
      <c r="G93" s="14">
        <v>226</v>
      </c>
      <c r="H93" s="51">
        <f t="shared" si="5"/>
        <v>201</v>
      </c>
      <c r="I93" s="33">
        <f t="shared" si="4"/>
        <v>14.716981132075471</v>
      </c>
      <c r="J93" s="89"/>
      <c r="K93" s="82"/>
    </row>
    <row r="94" spans="1:11" ht="15" customHeight="1">
      <c r="A94" s="168"/>
      <c r="B94" s="168"/>
      <c r="C94" s="41" t="s">
        <v>69</v>
      </c>
      <c r="D94" s="7">
        <v>142</v>
      </c>
      <c r="E94" s="17">
        <v>203</v>
      </c>
      <c r="F94" s="28">
        <f>D94-E94</f>
        <v>-61</v>
      </c>
      <c r="G94" s="14">
        <v>160</v>
      </c>
      <c r="H94" s="51">
        <f>D94</f>
        <v>142</v>
      </c>
      <c r="I94" s="33">
        <f>(E94-G94)/E94*100</f>
        <v>21.182266009852217</v>
      </c>
      <c r="J94" s="89"/>
      <c r="K94" s="82"/>
    </row>
    <row r="95" spans="1:11" ht="15" customHeight="1">
      <c r="A95" s="168"/>
      <c r="B95" s="161"/>
      <c r="C95" s="43" t="s">
        <v>41</v>
      </c>
      <c r="D95" s="9">
        <v>658</v>
      </c>
      <c r="E95" s="18">
        <v>885</v>
      </c>
      <c r="F95" s="29">
        <f t="shared" si="3"/>
        <v>-227</v>
      </c>
      <c r="G95" s="15">
        <v>741</v>
      </c>
      <c r="H95" s="53">
        <f t="shared" si="5"/>
        <v>658</v>
      </c>
      <c r="I95" s="35">
        <f t="shared" si="4"/>
        <v>16.271186440677965</v>
      </c>
      <c r="J95" s="91" t="s">
        <v>155</v>
      </c>
      <c r="K95" s="84"/>
    </row>
    <row r="96" spans="1:11" ht="15" customHeight="1">
      <c r="A96" s="168"/>
      <c r="B96" s="165" t="s">
        <v>185</v>
      </c>
      <c r="C96" s="40" t="s">
        <v>126</v>
      </c>
      <c r="D96" s="5">
        <v>208</v>
      </c>
      <c r="E96" s="21">
        <v>299</v>
      </c>
      <c r="F96" s="27">
        <f t="shared" si="3"/>
        <v>-91</v>
      </c>
      <c r="G96" s="13">
        <v>234</v>
      </c>
      <c r="H96" s="50">
        <f t="shared" si="5"/>
        <v>208</v>
      </c>
      <c r="I96" s="32">
        <f t="shared" si="4"/>
        <v>21.739130434782609</v>
      </c>
      <c r="J96" s="88"/>
      <c r="K96" s="81"/>
    </row>
    <row r="97" spans="1:11" ht="15" customHeight="1">
      <c r="A97" s="168"/>
      <c r="B97" s="166"/>
      <c r="C97" s="41" t="s">
        <v>127</v>
      </c>
      <c r="D97" s="7">
        <v>161</v>
      </c>
      <c r="E97" s="17">
        <v>231</v>
      </c>
      <c r="F97" s="28">
        <f t="shared" si="3"/>
        <v>-70</v>
      </c>
      <c r="G97" s="14">
        <v>182</v>
      </c>
      <c r="H97" s="51">
        <f t="shared" si="5"/>
        <v>161</v>
      </c>
      <c r="I97" s="33">
        <f t="shared" si="4"/>
        <v>21.212121212121211</v>
      </c>
      <c r="J97" s="89"/>
      <c r="K97" s="82"/>
    </row>
    <row r="98" spans="1:11" ht="15" customHeight="1">
      <c r="A98" s="168"/>
      <c r="B98" s="167"/>
      <c r="C98" s="43" t="s">
        <v>70</v>
      </c>
      <c r="D98" s="9">
        <v>77</v>
      </c>
      <c r="E98" s="18">
        <v>110</v>
      </c>
      <c r="F98" s="29">
        <f t="shared" si="3"/>
        <v>-33</v>
      </c>
      <c r="G98" s="15">
        <v>86</v>
      </c>
      <c r="H98" s="53">
        <f t="shared" si="5"/>
        <v>77</v>
      </c>
      <c r="I98" s="35">
        <f t="shared" si="4"/>
        <v>21.818181818181817</v>
      </c>
      <c r="J98" s="91"/>
      <c r="K98" s="84"/>
    </row>
    <row r="99" spans="1:11" ht="15" customHeight="1">
      <c r="A99" s="168"/>
      <c r="B99" s="165" t="s">
        <v>186</v>
      </c>
      <c r="C99" s="40" t="s">
        <v>128</v>
      </c>
      <c r="D99" s="5">
        <v>291</v>
      </c>
      <c r="E99" s="21">
        <v>475</v>
      </c>
      <c r="F99" s="27">
        <f t="shared" si="3"/>
        <v>-184</v>
      </c>
      <c r="G99" s="13">
        <v>327</v>
      </c>
      <c r="H99" s="50">
        <f t="shared" si="5"/>
        <v>291</v>
      </c>
      <c r="I99" s="32">
        <f t="shared" si="4"/>
        <v>31.157894736842106</v>
      </c>
      <c r="J99" s="88"/>
      <c r="K99" s="81"/>
    </row>
    <row r="100" spans="1:11" ht="15" customHeight="1">
      <c r="A100" s="168"/>
      <c r="B100" s="167"/>
      <c r="C100" s="43" t="s">
        <v>129</v>
      </c>
      <c r="D100" s="9">
        <v>214</v>
      </c>
      <c r="E100" s="18">
        <v>285</v>
      </c>
      <c r="F100" s="29">
        <f t="shared" si="3"/>
        <v>-71</v>
      </c>
      <c r="G100" s="15">
        <v>241</v>
      </c>
      <c r="H100" s="53">
        <f t="shared" si="5"/>
        <v>214</v>
      </c>
      <c r="I100" s="35">
        <f t="shared" si="4"/>
        <v>15.43859649122807</v>
      </c>
      <c r="J100" s="91"/>
      <c r="K100" s="84"/>
    </row>
    <row r="101" spans="1:11" ht="15" customHeight="1">
      <c r="A101" s="168"/>
      <c r="B101" s="165" t="s">
        <v>187</v>
      </c>
      <c r="C101" s="97" t="s">
        <v>42</v>
      </c>
      <c r="D101" s="5">
        <v>1090</v>
      </c>
      <c r="E101" s="21">
        <v>1657</v>
      </c>
      <c r="F101" s="27">
        <f t="shared" si="3"/>
        <v>-567</v>
      </c>
      <c r="G101" s="13">
        <v>1226</v>
      </c>
      <c r="H101" s="50">
        <f t="shared" si="5"/>
        <v>1090</v>
      </c>
      <c r="I101" s="32">
        <f t="shared" si="4"/>
        <v>26.010863005431499</v>
      </c>
      <c r="J101" s="88" t="s">
        <v>155</v>
      </c>
      <c r="K101" s="81"/>
    </row>
    <row r="102" spans="1:11" ht="15" customHeight="1">
      <c r="A102" s="168"/>
      <c r="B102" s="167"/>
      <c r="C102" s="43" t="s">
        <v>43</v>
      </c>
      <c r="D102" s="9">
        <v>132</v>
      </c>
      <c r="E102" s="18">
        <v>164</v>
      </c>
      <c r="F102" s="29">
        <f t="shared" si="3"/>
        <v>-32</v>
      </c>
      <c r="G102" s="15">
        <v>149</v>
      </c>
      <c r="H102" s="53">
        <f t="shared" si="5"/>
        <v>132</v>
      </c>
      <c r="I102" s="35">
        <f t="shared" si="4"/>
        <v>9.1463414634146343</v>
      </c>
      <c r="J102" s="91"/>
      <c r="K102" s="84"/>
    </row>
    <row r="103" spans="1:11" ht="15" customHeight="1">
      <c r="A103" s="168"/>
      <c r="B103" s="165" t="s">
        <v>188</v>
      </c>
      <c r="C103" s="40" t="s">
        <v>47</v>
      </c>
      <c r="D103" s="5">
        <v>375</v>
      </c>
      <c r="E103" s="21">
        <v>529</v>
      </c>
      <c r="F103" s="27">
        <f t="shared" si="3"/>
        <v>-154</v>
      </c>
      <c r="G103" s="13">
        <v>422</v>
      </c>
      <c r="H103" s="50">
        <f t="shared" si="5"/>
        <v>375</v>
      </c>
      <c r="I103" s="32">
        <f t="shared" si="4"/>
        <v>20.226843100189036</v>
      </c>
      <c r="J103" s="88"/>
      <c r="K103" s="81" t="s">
        <v>264</v>
      </c>
    </row>
    <row r="104" spans="1:11" ht="15" customHeight="1">
      <c r="A104" s="168"/>
      <c r="B104" s="166"/>
      <c r="C104" s="41" t="s">
        <v>48</v>
      </c>
      <c r="D104" s="7">
        <v>226</v>
      </c>
      <c r="E104" s="17">
        <v>318</v>
      </c>
      <c r="F104" s="28">
        <f t="shared" si="3"/>
        <v>-92</v>
      </c>
      <c r="G104" s="14">
        <v>254</v>
      </c>
      <c r="H104" s="51">
        <f t="shared" si="5"/>
        <v>226</v>
      </c>
      <c r="I104" s="33">
        <f t="shared" si="4"/>
        <v>20.125786163522015</v>
      </c>
      <c r="J104" s="89"/>
      <c r="K104" s="82"/>
    </row>
    <row r="105" spans="1:11" ht="15" customHeight="1">
      <c r="A105" s="168"/>
      <c r="B105" s="166"/>
      <c r="C105" s="41" t="s">
        <v>45</v>
      </c>
      <c r="D105" s="7">
        <v>203</v>
      </c>
      <c r="E105" s="17">
        <v>275</v>
      </c>
      <c r="F105" s="28">
        <f t="shared" si="3"/>
        <v>-72</v>
      </c>
      <c r="G105" s="14">
        <v>228</v>
      </c>
      <c r="H105" s="51">
        <f t="shared" si="5"/>
        <v>203</v>
      </c>
      <c r="I105" s="33">
        <f t="shared" si="4"/>
        <v>17.09090909090909</v>
      </c>
      <c r="J105" s="89"/>
      <c r="K105" s="82"/>
    </row>
    <row r="106" spans="1:11" ht="15" customHeight="1">
      <c r="A106" s="168"/>
      <c r="B106" s="166"/>
      <c r="C106" s="41" t="s">
        <v>50</v>
      </c>
      <c r="D106" s="7">
        <v>220</v>
      </c>
      <c r="E106" s="17">
        <v>288</v>
      </c>
      <c r="F106" s="28">
        <f t="shared" si="3"/>
        <v>-68</v>
      </c>
      <c r="G106" s="14">
        <v>246</v>
      </c>
      <c r="H106" s="51">
        <f t="shared" si="5"/>
        <v>220</v>
      </c>
      <c r="I106" s="33">
        <f t="shared" si="4"/>
        <v>14.583333333333334</v>
      </c>
      <c r="J106" s="89"/>
      <c r="K106" s="82"/>
    </row>
    <row r="107" spans="1:11" ht="15" customHeight="1">
      <c r="A107" s="168"/>
      <c r="B107" s="166"/>
      <c r="C107" s="41" t="s">
        <v>46</v>
      </c>
      <c r="D107" s="7">
        <v>126</v>
      </c>
      <c r="E107" s="17">
        <v>160</v>
      </c>
      <c r="F107" s="28">
        <f t="shared" si="3"/>
        <v>-34</v>
      </c>
      <c r="G107" s="14">
        <v>142</v>
      </c>
      <c r="H107" s="51">
        <f t="shared" si="5"/>
        <v>126</v>
      </c>
      <c r="I107" s="33">
        <f t="shared" si="4"/>
        <v>11.25</v>
      </c>
      <c r="J107" s="89"/>
      <c r="K107" s="82"/>
    </row>
    <row r="108" spans="1:11" ht="15" customHeight="1">
      <c r="A108" s="161"/>
      <c r="B108" s="167"/>
      <c r="C108" s="43" t="s">
        <v>49</v>
      </c>
      <c r="D108" s="9">
        <v>214</v>
      </c>
      <c r="E108" s="18">
        <v>274</v>
      </c>
      <c r="F108" s="29">
        <f t="shared" si="3"/>
        <v>-60</v>
      </c>
      <c r="G108" s="15">
        <v>240</v>
      </c>
      <c r="H108" s="53">
        <f t="shared" si="5"/>
        <v>214</v>
      </c>
      <c r="I108" s="35">
        <f t="shared" si="4"/>
        <v>12.408759124087592</v>
      </c>
      <c r="J108" s="91"/>
      <c r="K108" s="84"/>
    </row>
    <row r="109" spans="1:11" ht="15" customHeight="1">
      <c r="A109" s="159" t="s">
        <v>7</v>
      </c>
      <c r="B109" s="165" t="s">
        <v>189</v>
      </c>
      <c r="C109" s="40" t="s">
        <v>130</v>
      </c>
      <c r="D109" s="5">
        <v>530</v>
      </c>
      <c r="E109" s="21">
        <v>811</v>
      </c>
      <c r="F109" s="27">
        <f t="shared" si="3"/>
        <v>-281</v>
      </c>
      <c r="G109" s="13">
        <v>596</v>
      </c>
      <c r="H109" s="50">
        <f t="shared" si="5"/>
        <v>530</v>
      </c>
      <c r="I109" s="32">
        <f t="shared" si="4"/>
        <v>26.510480887792848</v>
      </c>
      <c r="J109" s="88" t="s">
        <v>155</v>
      </c>
      <c r="K109" s="81"/>
    </row>
    <row r="110" spans="1:11" ht="15" customHeight="1">
      <c r="A110" s="159"/>
      <c r="B110" s="167"/>
      <c r="C110" s="43" t="s">
        <v>51</v>
      </c>
      <c r="D110" s="9">
        <v>237</v>
      </c>
      <c r="E110" s="18">
        <v>363</v>
      </c>
      <c r="F110" s="29">
        <f t="shared" ref="F110:F128" si="12">D110-E110</f>
        <v>-126</v>
      </c>
      <c r="G110" s="15">
        <v>267</v>
      </c>
      <c r="H110" s="53">
        <f t="shared" si="5"/>
        <v>237</v>
      </c>
      <c r="I110" s="35">
        <f t="shared" ref="I110:I128" si="13">(E110-G110)/E110*100</f>
        <v>26.446280991735538</v>
      </c>
      <c r="J110" s="91"/>
      <c r="K110" s="84" t="s">
        <v>235</v>
      </c>
    </row>
    <row r="111" spans="1:11" ht="15" customHeight="1">
      <c r="A111" s="159"/>
      <c r="B111" s="120" t="s">
        <v>190</v>
      </c>
      <c r="C111" s="48" t="s">
        <v>131</v>
      </c>
      <c r="D111" s="10">
        <v>470</v>
      </c>
      <c r="E111" s="12">
        <v>648</v>
      </c>
      <c r="F111" s="26">
        <f t="shared" si="12"/>
        <v>-178</v>
      </c>
      <c r="G111" s="16">
        <v>529</v>
      </c>
      <c r="H111" s="58">
        <f t="shared" ref="H111:H127" si="14">D111</f>
        <v>470</v>
      </c>
      <c r="I111" s="38">
        <f t="shared" si="13"/>
        <v>18.3641975308642</v>
      </c>
      <c r="J111" s="96"/>
      <c r="K111" s="87" t="s">
        <v>265</v>
      </c>
    </row>
    <row r="112" spans="1:11" ht="15" customHeight="1">
      <c r="A112" s="159"/>
      <c r="B112" s="165" t="s">
        <v>191</v>
      </c>
      <c r="C112" s="40" t="s">
        <v>132</v>
      </c>
      <c r="D112" s="5">
        <v>854</v>
      </c>
      <c r="E112" s="21">
        <v>1095</v>
      </c>
      <c r="F112" s="27">
        <f t="shared" si="12"/>
        <v>-241</v>
      </c>
      <c r="G112" s="13">
        <v>961</v>
      </c>
      <c r="H112" s="50">
        <f t="shared" si="14"/>
        <v>854</v>
      </c>
      <c r="I112" s="32">
        <f t="shared" si="13"/>
        <v>12.237442922374429</v>
      </c>
      <c r="J112" s="88" t="s">
        <v>155</v>
      </c>
      <c r="K112" s="81"/>
    </row>
    <row r="113" spans="1:11" ht="15" customHeight="1">
      <c r="A113" s="159"/>
      <c r="B113" s="166"/>
      <c r="C113" s="41" t="s">
        <v>53</v>
      </c>
      <c r="D113" s="7">
        <v>157</v>
      </c>
      <c r="E113" s="17">
        <v>245</v>
      </c>
      <c r="F113" s="28">
        <f t="shared" si="12"/>
        <v>-88</v>
      </c>
      <c r="G113" s="14">
        <v>177</v>
      </c>
      <c r="H113" s="51">
        <f t="shared" si="14"/>
        <v>157</v>
      </c>
      <c r="I113" s="33">
        <f t="shared" si="13"/>
        <v>27.755102040816325</v>
      </c>
      <c r="J113" s="89"/>
      <c r="K113" s="82" t="s">
        <v>236</v>
      </c>
    </row>
    <row r="114" spans="1:11" ht="15" customHeight="1">
      <c r="A114" s="159"/>
      <c r="B114" s="167"/>
      <c r="C114" s="43" t="s">
        <v>52</v>
      </c>
      <c r="D114" s="9">
        <v>165</v>
      </c>
      <c r="E114" s="18">
        <v>250</v>
      </c>
      <c r="F114" s="29">
        <f t="shared" si="12"/>
        <v>-85</v>
      </c>
      <c r="G114" s="15">
        <v>186</v>
      </c>
      <c r="H114" s="53">
        <f t="shared" si="14"/>
        <v>165</v>
      </c>
      <c r="I114" s="35">
        <f t="shared" si="13"/>
        <v>25.6</v>
      </c>
      <c r="J114" s="91"/>
      <c r="K114" s="84"/>
    </row>
    <row r="115" spans="1:11" ht="15" customHeight="1">
      <c r="A115" s="159"/>
      <c r="B115" s="121" t="s">
        <v>192</v>
      </c>
      <c r="C115" s="44" t="s">
        <v>133</v>
      </c>
      <c r="D115" s="11">
        <v>495</v>
      </c>
      <c r="E115" s="20">
        <v>676</v>
      </c>
      <c r="F115" s="64">
        <f t="shared" si="12"/>
        <v>-181</v>
      </c>
      <c r="G115" s="19">
        <v>557</v>
      </c>
      <c r="H115" s="57">
        <f t="shared" si="14"/>
        <v>495</v>
      </c>
      <c r="I115" s="36">
        <f t="shared" si="13"/>
        <v>17.603550295857989</v>
      </c>
      <c r="J115" s="95" t="s">
        <v>155</v>
      </c>
      <c r="K115" s="85"/>
    </row>
    <row r="116" spans="1:11" ht="15" customHeight="1">
      <c r="A116" s="162" t="s">
        <v>150</v>
      </c>
      <c r="B116" s="160" t="s">
        <v>193</v>
      </c>
      <c r="C116" s="41" t="s">
        <v>136</v>
      </c>
      <c r="D116" s="7">
        <v>143</v>
      </c>
      <c r="E116" s="17">
        <v>198</v>
      </c>
      <c r="F116" s="28">
        <f t="shared" si="12"/>
        <v>-55</v>
      </c>
      <c r="G116" s="14">
        <v>152</v>
      </c>
      <c r="H116" s="51">
        <f t="shared" si="14"/>
        <v>143</v>
      </c>
      <c r="I116" s="33">
        <f t="shared" si="13"/>
        <v>23.232323232323232</v>
      </c>
      <c r="J116" s="89"/>
      <c r="K116" s="82"/>
    </row>
    <row r="117" spans="1:11" ht="15" customHeight="1">
      <c r="A117" s="164"/>
      <c r="B117" s="161"/>
      <c r="C117" s="43" t="s">
        <v>137</v>
      </c>
      <c r="D117" s="9">
        <v>295</v>
      </c>
      <c r="E117" s="18">
        <v>418</v>
      </c>
      <c r="F117" s="29">
        <f>D117-E117</f>
        <v>-123</v>
      </c>
      <c r="G117" s="15">
        <v>313</v>
      </c>
      <c r="H117" s="53">
        <f>D117</f>
        <v>295</v>
      </c>
      <c r="I117" s="35">
        <f>(E117-G117)/E117*100</f>
        <v>25.119617224880379</v>
      </c>
      <c r="J117" s="91"/>
      <c r="K117" s="84" t="s">
        <v>237</v>
      </c>
    </row>
    <row r="118" spans="1:11" ht="15" customHeight="1">
      <c r="A118" s="164"/>
      <c r="B118" s="169" t="s">
        <v>194</v>
      </c>
      <c r="C118" s="40" t="s">
        <v>54</v>
      </c>
      <c r="D118" s="5">
        <v>347</v>
      </c>
      <c r="E118" s="21">
        <v>421</v>
      </c>
      <c r="F118" s="27">
        <f t="shared" si="12"/>
        <v>-74</v>
      </c>
      <c r="G118" s="13">
        <v>367</v>
      </c>
      <c r="H118" s="50">
        <f t="shared" si="14"/>
        <v>347</v>
      </c>
      <c r="I118" s="32">
        <f t="shared" si="13"/>
        <v>12.826603325415679</v>
      </c>
      <c r="J118" s="88"/>
      <c r="K118" s="81"/>
    </row>
    <row r="119" spans="1:11" ht="15" customHeight="1">
      <c r="A119" s="164"/>
      <c r="B119" s="167"/>
      <c r="C119" s="43" t="s">
        <v>55</v>
      </c>
      <c r="D119" s="9">
        <v>126</v>
      </c>
      <c r="E119" s="18">
        <v>194</v>
      </c>
      <c r="F119" s="29">
        <f t="shared" si="12"/>
        <v>-68</v>
      </c>
      <c r="G119" s="15">
        <v>134</v>
      </c>
      <c r="H119" s="53">
        <f t="shared" si="14"/>
        <v>126</v>
      </c>
      <c r="I119" s="35">
        <f t="shared" si="13"/>
        <v>30.927835051546392</v>
      </c>
      <c r="J119" s="91"/>
      <c r="K119" s="84"/>
    </row>
    <row r="120" spans="1:11" ht="15" customHeight="1">
      <c r="A120" s="164"/>
      <c r="B120" s="160" t="s">
        <v>195</v>
      </c>
      <c r="C120" s="41" t="s">
        <v>56</v>
      </c>
      <c r="D120" s="7">
        <v>412</v>
      </c>
      <c r="E120" s="17">
        <v>527</v>
      </c>
      <c r="F120" s="28">
        <f t="shared" si="12"/>
        <v>-115</v>
      </c>
      <c r="G120" s="14">
        <v>436</v>
      </c>
      <c r="H120" s="51">
        <f t="shared" si="14"/>
        <v>412</v>
      </c>
      <c r="I120" s="33">
        <f t="shared" si="13"/>
        <v>17.267552182163186</v>
      </c>
      <c r="J120" s="89"/>
      <c r="K120" s="82" t="s">
        <v>266</v>
      </c>
    </row>
    <row r="121" spans="1:11" ht="15" customHeight="1">
      <c r="A121" s="164"/>
      <c r="B121" s="161"/>
      <c r="C121" s="43" t="s">
        <v>57</v>
      </c>
      <c r="D121" s="9">
        <v>135</v>
      </c>
      <c r="E121" s="18">
        <v>173</v>
      </c>
      <c r="F121" s="29">
        <f t="shared" si="12"/>
        <v>-38</v>
      </c>
      <c r="G121" s="15">
        <v>143</v>
      </c>
      <c r="H121" s="53">
        <f t="shared" si="14"/>
        <v>135</v>
      </c>
      <c r="I121" s="35">
        <f t="shared" si="13"/>
        <v>17.341040462427745</v>
      </c>
      <c r="J121" s="91"/>
      <c r="K121" s="84"/>
    </row>
    <row r="122" spans="1:11" ht="15" customHeight="1">
      <c r="A122" s="164"/>
      <c r="B122" s="160" t="s">
        <v>196</v>
      </c>
      <c r="C122" s="41" t="s">
        <v>141</v>
      </c>
      <c r="D122" s="7">
        <v>261</v>
      </c>
      <c r="E122" s="17">
        <v>276</v>
      </c>
      <c r="F122" s="28">
        <f>D122-E122</f>
        <v>-15</v>
      </c>
      <c r="G122" s="14">
        <v>277</v>
      </c>
      <c r="H122" s="51">
        <f>D122</f>
        <v>261</v>
      </c>
      <c r="I122" s="33">
        <f>(E122-G122)/E122*100</f>
        <v>-0.36231884057971014</v>
      </c>
      <c r="J122" s="89"/>
      <c r="K122" s="82"/>
    </row>
    <row r="123" spans="1:11" ht="15" customHeight="1">
      <c r="A123" s="164"/>
      <c r="B123" s="161"/>
      <c r="C123" s="43" t="s">
        <v>140</v>
      </c>
      <c r="D123" s="9">
        <v>204</v>
      </c>
      <c r="E123" s="18">
        <v>260</v>
      </c>
      <c r="F123" s="29">
        <f>D123-E123</f>
        <v>-56</v>
      </c>
      <c r="G123" s="15">
        <v>216</v>
      </c>
      <c r="H123" s="53">
        <f>D123</f>
        <v>204</v>
      </c>
      <c r="I123" s="35">
        <f>(E123-G123)/E123*100</f>
        <v>16.923076923076923</v>
      </c>
      <c r="J123" s="91"/>
      <c r="K123" s="84"/>
    </row>
    <row r="124" spans="1:11" ht="15" customHeight="1">
      <c r="A124" s="164"/>
      <c r="B124" s="80" t="s">
        <v>197</v>
      </c>
      <c r="C124" s="43" t="s">
        <v>143</v>
      </c>
      <c r="D124" s="9">
        <v>205</v>
      </c>
      <c r="E124" s="18">
        <v>268</v>
      </c>
      <c r="F124" s="29">
        <f t="shared" si="12"/>
        <v>-63</v>
      </c>
      <c r="G124" s="15">
        <v>217</v>
      </c>
      <c r="H124" s="53">
        <f t="shared" si="14"/>
        <v>205</v>
      </c>
      <c r="I124" s="35">
        <f t="shared" si="13"/>
        <v>19.029850746268657</v>
      </c>
      <c r="J124" s="91"/>
      <c r="K124" s="84"/>
    </row>
    <row r="125" spans="1:11" ht="15" customHeight="1">
      <c r="A125" s="164"/>
      <c r="B125" s="80" t="s">
        <v>198</v>
      </c>
      <c r="C125" s="97" t="s">
        <v>58</v>
      </c>
      <c r="D125" s="5">
        <v>265</v>
      </c>
      <c r="E125" s="21">
        <v>387</v>
      </c>
      <c r="F125" s="27">
        <f>D125-E125</f>
        <v>-122</v>
      </c>
      <c r="G125" s="13">
        <v>281</v>
      </c>
      <c r="H125" s="50">
        <f>D125</f>
        <v>265</v>
      </c>
      <c r="I125" s="32">
        <f>(E125-G125)/E125*100</f>
        <v>27.390180878552972</v>
      </c>
      <c r="J125" s="88"/>
      <c r="K125" s="81"/>
    </row>
    <row r="126" spans="1:11" ht="15" customHeight="1">
      <c r="A126" s="164"/>
      <c r="B126" s="162" t="s">
        <v>199</v>
      </c>
      <c r="C126" s="41" t="s">
        <v>61</v>
      </c>
      <c r="D126" s="7">
        <v>154</v>
      </c>
      <c r="E126" s="17">
        <v>194</v>
      </c>
      <c r="F126" s="28">
        <f t="shared" si="12"/>
        <v>-40</v>
      </c>
      <c r="G126" s="14">
        <v>163</v>
      </c>
      <c r="H126" s="51">
        <f t="shared" si="14"/>
        <v>154</v>
      </c>
      <c r="I126" s="33">
        <f t="shared" si="13"/>
        <v>15.979381443298967</v>
      </c>
      <c r="J126" s="89"/>
      <c r="K126" s="82" t="s">
        <v>238</v>
      </c>
    </row>
    <row r="127" spans="1:11" ht="15" customHeight="1">
      <c r="A127" s="163"/>
      <c r="B127" s="163"/>
      <c r="C127" s="43" t="s">
        <v>144</v>
      </c>
      <c r="D127" s="9">
        <v>261</v>
      </c>
      <c r="E127" s="18">
        <v>350</v>
      </c>
      <c r="F127" s="29">
        <f t="shared" si="12"/>
        <v>-89</v>
      </c>
      <c r="G127" s="15">
        <v>276</v>
      </c>
      <c r="H127" s="53">
        <f t="shared" si="14"/>
        <v>261</v>
      </c>
      <c r="I127" s="35">
        <f t="shared" si="13"/>
        <v>21.142857142857142</v>
      </c>
      <c r="J127" s="91"/>
      <c r="K127" s="84" t="s">
        <v>239</v>
      </c>
    </row>
    <row r="128" spans="1:11" ht="15" customHeight="1">
      <c r="A128" s="3"/>
      <c r="B128" s="1" t="s">
        <v>200</v>
      </c>
      <c r="C128" s="44" t="s">
        <v>268</v>
      </c>
      <c r="D128" s="11">
        <v>2834</v>
      </c>
      <c r="E128" s="20">
        <v>2996</v>
      </c>
      <c r="F128" s="30">
        <f t="shared" si="12"/>
        <v>-162</v>
      </c>
      <c r="G128" s="19">
        <v>3068</v>
      </c>
      <c r="H128" s="57">
        <v>2834</v>
      </c>
      <c r="I128" s="36">
        <f t="shared" si="13"/>
        <v>-2.4032042723631508</v>
      </c>
      <c r="J128" s="95" t="s">
        <v>155</v>
      </c>
      <c r="K128" s="85" t="s">
        <v>244</v>
      </c>
    </row>
    <row r="129" spans="1:9" ht="15.75" customHeight="1">
      <c r="A129" s="115"/>
      <c r="B129" s="115"/>
      <c r="C129" s="115"/>
      <c r="D129" s="115"/>
      <c r="E129" s="116"/>
      <c r="F129" s="115"/>
      <c r="G129" s="115"/>
      <c r="H129" s="115"/>
      <c r="I129" s="115"/>
    </row>
    <row r="130" spans="1:9" ht="15.75" customHeight="1"/>
  </sheetData>
  <mergeCells count="55">
    <mergeCell ref="A7:A13"/>
    <mergeCell ref="B7:B13"/>
    <mergeCell ref="K4:K6"/>
    <mergeCell ref="B109:B110"/>
    <mergeCell ref="B63:B68"/>
    <mergeCell ref="B57:B62"/>
    <mergeCell ref="B21:B24"/>
    <mergeCell ref="J4:J6"/>
    <mergeCell ref="B101:B102"/>
    <mergeCell ref="B99:B100"/>
    <mergeCell ref="B38:B42"/>
    <mergeCell ref="B96:B98"/>
    <mergeCell ref="B103:B108"/>
    <mergeCell ref="B33:B35"/>
    <mergeCell ref="B43:B44"/>
    <mergeCell ref="B54:B55"/>
    <mergeCell ref="B122:B123"/>
    <mergeCell ref="B120:B121"/>
    <mergeCell ref="A1:I1"/>
    <mergeCell ref="A14:A25"/>
    <mergeCell ref="A4:A6"/>
    <mergeCell ref="D4:D6"/>
    <mergeCell ref="E4:E6"/>
    <mergeCell ref="F4:F6"/>
    <mergeCell ref="I4:I6"/>
    <mergeCell ref="B2:I2"/>
    <mergeCell ref="B3:I3"/>
    <mergeCell ref="G4:H5"/>
    <mergeCell ref="C4:C6"/>
    <mergeCell ref="B4:B6"/>
    <mergeCell ref="B14:B16"/>
    <mergeCell ref="B17:B19"/>
    <mergeCell ref="B84:B85"/>
    <mergeCell ref="B46:B50"/>
    <mergeCell ref="B118:B119"/>
    <mergeCell ref="A109:A115"/>
    <mergeCell ref="B112:B114"/>
    <mergeCell ref="B69:B73"/>
    <mergeCell ref="B86:B90"/>
    <mergeCell ref="A26:A45"/>
    <mergeCell ref="B36:B37"/>
    <mergeCell ref="B126:B127"/>
    <mergeCell ref="B116:B117"/>
    <mergeCell ref="A116:A127"/>
    <mergeCell ref="B26:B28"/>
    <mergeCell ref="A57:A76"/>
    <mergeCell ref="B92:B95"/>
    <mergeCell ref="A92:A108"/>
    <mergeCell ref="B75:B76"/>
    <mergeCell ref="B29:B31"/>
    <mergeCell ref="A46:A56"/>
    <mergeCell ref="B51:B53"/>
    <mergeCell ref="B77:B80"/>
    <mergeCell ref="A77:A91"/>
    <mergeCell ref="B82:B83"/>
  </mergeCells>
  <phoneticPr fontId="3"/>
  <printOptions horizontalCentered="1"/>
  <pageMargins left="1.1811023622047245" right="1.1811023622047245" top="0.98425196850393704" bottom="0.98425196850393704" header="0.51181102362204722" footer="0.70866141732283472"/>
  <pageSetup paperSize="9" orientation="landscape" useFirstPageNumber="1" r:id="rId1"/>
  <headerFooter scaleWithDoc="0">
    <oddHeader>&amp;R&amp;10準特定地域需給状況・適正車両数　　&amp;P</oddHeader>
    <firstHeader>&amp;R&amp;10準特定地域需給状況・適性車両数　　&amp;P　　</firstHeader>
  </headerFooter>
  <rowBreaks count="1" manualBreakCount="1"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特定地域適正車両数</vt:lpstr>
      <vt:lpstr>準特定地域需給状況</vt:lpstr>
      <vt:lpstr>準特定地域需給状況!Print_Titles</vt:lpstr>
      <vt:lpstr>特定地域適正車両数!Print_Titles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</dc:creator>
  <cp:lastModifiedBy>FJ-USER</cp:lastModifiedBy>
  <cp:lastPrinted>2016-08-18T02:11:56Z</cp:lastPrinted>
  <dcterms:created xsi:type="dcterms:W3CDTF">2009-07-22T07:12:52Z</dcterms:created>
  <dcterms:modified xsi:type="dcterms:W3CDTF">2017-09-05T01:17:43Z</dcterms:modified>
</cp:coreProperties>
</file>