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60" yWindow="2310" windowWidth="7395" windowHeight="4485" tabRatio="751"/>
  </bookViews>
  <sheets>
    <sheet name="95" sheetId="30" r:id="rId1"/>
  </sheets>
  <definedNames>
    <definedName name="_Regression_Int" localSheetId="0" hidden="1">1</definedName>
  </definedNames>
  <calcPr calcId="145621"/>
</workbook>
</file>

<file path=xl/calcChain.xml><?xml version="1.0" encoding="utf-8"?>
<calcChain xmlns="http://schemas.openxmlformats.org/spreadsheetml/2006/main">
  <c r="S6" i="30" l="1"/>
  <c r="R6" i="30"/>
  <c r="P53" i="30"/>
  <c r="O53" i="30"/>
  <c r="N53" i="30"/>
  <c r="P52" i="30"/>
  <c r="O52" i="30"/>
  <c r="N52" i="30"/>
  <c r="P51" i="30"/>
  <c r="O51" i="30"/>
  <c r="N51" i="30"/>
  <c r="P50" i="30"/>
  <c r="O50" i="30"/>
  <c r="N50" i="30"/>
  <c r="P49" i="30"/>
  <c r="O49" i="30"/>
  <c r="N49" i="30"/>
  <c r="P48" i="30"/>
  <c r="O48" i="30"/>
  <c r="N48" i="30"/>
  <c r="P47" i="30"/>
  <c r="O47" i="30"/>
  <c r="N47" i="30"/>
  <c r="P46" i="30"/>
  <c r="O46" i="30"/>
  <c r="N46" i="30"/>
  <c r="P45" i="30"/>
  <c r="O45" i="30"/>
  <c r="N45" i="30"/>
  <c r="P44" i="30"/>
  <c r="O44" i="30"/>
  <c r="N44" i="30"/>
  <c r="P43" i="30"/>
  <c r="O43" i="30"/>
  <c r="N43" i="30"/>
  <c r="P42" i="30"/>
  <c r="O42" i="30"/>
  <c r="N42" i="30"/>
  <c r="P41" i="30"/>
  <c r="O41" i="30"/>
  <c r="N41" i="30"/>
  <c r="P40" i="30"/>
  <c r="O40" i="30"/>
  <c r="N40" i="30"/>
  <c r="P39" i="30"/>
  <c r="O39" i="30"/>
  <c r="N39" i="30"/>
  <c r="P38" i="30"/>
  <c r="O38" i="30"/>
  <c r="N38" i="30"/>
  <c r="P37" i="30"/>
  <c r="O37" i="30"/>
  <c r="N37" i="30"/>
  <c r="P36" i="30"/>
  <c r="O36" i="30"/>
  <c r="N36" i="30"/>
  <c r="P35" i="30"/>
  <c r="O35" i="30"/>
  <c r="N35" i="30"/>
  <c r="P34" i="30"/>
  <c r="O34" i="30"/>
  <c r="N34" i="30"/>
  <c r="P33" i="30"/>
  <c r="O33" i="30"/>
  <c r="N33" i="30"/>
  <c r="P32" i="30"/>
  <c r="O32" i="30"/>
  <c r="N32" i="30"/>
  <c r="P31" i="30"/>
  <c r="O31" i="30"/>
  <c r="N31" i="30"/>
  <c r="P30" i="30"/>
  <c r="O30" i="30"/>
  <c r="N30" i="30"/>
  <c r="P29" i="30"/>
  <c r="O29" i="30"/>
  <c r="N29" i="30"/>
  <c r="P28" i="30"/>
  <c r="O28" i="30"/>
  <c r="N28" i="30"/>
  <c r="P27" i="30"/>
  <c r="O27" i="30"/>
  <c r="N27" i="30"/>
  <c r="P26" i="30"/>
  <c r="O26" i="30"/>
  <c r="N26" i="30"/>
  <c r="P25" i="30"/>
  <c r="O25" i="30"/>
  <c r="N25" i="30"/>
  <c r="P24" i="30"/>
  <c r="O24" i="30"/>
  <c r="N24" i="30"/>
  <c r="P23" i="30"/>
  <c r="O23" i="30"/>
  <c r="N23" i="30"/>
  <c r="P22" i="30"/>
  <c r="O22" i="30"/>
  <c r="N22" i="30"/>
  <c r="P21" i="30"/>
  <c r="O21" i="30"/>
  <c r="N21" i="30"/>
  <c r="P20" i="30"/>
  <c r="O20" i="30"/>
  <c r="N20" i="30"/>
  <c r="P19" i="30"/>
  <c r="O19" i="30"/>
  <c r="N19" i="30"/>
  <c r="P18" i="30"/>
  <c r="O18" i="30"/>
  <c r="N18" i="30"/>
  <c r="P17" i="30"/>
  <c r="O17" i="30"/>
  <c r="N17" i="30"/>
  <c r="P16" i="30"/>
  <c r="O16" i="30"/>
  <c r="N16" i="30"/>
  <c r="P15" i="30"/>
  <c r="O15" i="30"/>
  <c r="N15" i="30"/>
  <c r="P14" i="30"/>
  <c r="O14" i="30"/>
  <c r="N14" i="30"/>
  <c r="P13" i="30"/>
  <c r="O13" i="30"/>
  <c r="N13" i="30"/>
  <c r="P12" i="30"/>
  <c r="O12" i="30"/>
  <c r="N12" i="30"/>
  <c r="P11" i="30"/>
  <c r="O11" i="30"/>
  <c r="N11" i="30"/>
  <c r="P10" i="30"/>
  <c r="O10" i="30"/>
  <c r="N10" i="30"/>
  <c r="P9" i="30"/>
  <c r="O9" i="30"/>
  <c r="N9" i="30"/>
  <c r="P8" i="30"/>
  <c r="O8" i="30"/>
  <c r="N8" i="30"/>
  <c r="P7" i="30"/>
  <c r="O7" i="30"/>
  <c r="N7" i="30"/>
  <c r="G6" i="30"/>
  <c r="E6" i="30"/>
  <c r="F2" i="30"/>
  <c r="B6" i="30"/>
  <c r="C6" i="30"/>
  <c r="H6" i="30"/>
  <c r="P6" i="30"/>
  <c r="N6" i="30"/>
  <c r="O6" i="30"/>
</calcChain>
</file>

<file path=xl/sharedStrings.xml><?xml version="1.0" encoding="utf-8"?>
<sst xmlns="http://schemas.openxmlformats.org/spreadsheetml/2006/main" count="94" uniqueCount="83">
  <si>
    <t>全 国</t>
  </si>
  <si>
    <t>北海道</t>
  </si>
  <si>
    <t>青 森</t>
  </si>
  <si>
    <t>岩 手</t>
  </si>
  <si>
    <t>宮 城</t>
  </si>
  <si>
    <t>福 島</t>
  </si>
  <si>
    <t>秋 田</t>
  </si>
  <si>
    <t>山 形</t>
  </si>
  <si>
    <t>新 潟</t>
  </si>
  <si>
    <t>長 野</t>
  </si>
  <si>
    <t>茨 城</t>
  </si>
  <si>
    <t>栃 木</t>
  </si>
  <si>
    <t>群 馬</t>
  </si>
  <si>
    <t>埼 玉</t>
  </si>
  <si>
    <t>千 葉</t>
  </si>
  <si>
    <t>東 京</t>
  </si>
  <si>
    <t>神奈川</t>
  </si>
  <si>
    <t>山 梨</t>
  </si>
  <si>
    <t>富 山</t>
  </si>
  <si>
    <t>石 川</t>
  </si>
  <si>
    <t>福 井</t>
  </si>
  <si>
    <t>岐 阜</t>
  </si>
  <si>
    <t>静 岡</t>
  </si>
  <si>
    <t>愛 知</t>
  </si>
  <si>
    <t>三 重</t>
  </si>
  <si>
    <t>滋 賀</t>
  </si>
  <si>
    <t>京 都</t>
  </si>
  <si>
    <t>大 阪</t>
  </si>
  <si>
    <t>兵 庫</t>
  </si>
  <si>
    <t>奈 良</t>
  </si>
  <si>
    <t>和歌山</t>
  </si>
  <si>
    <t>鳥 取</t>
  </si>
  <si>
    <t>島 根</t>
  </si>
  <si>
    <t>岡 山</t>
  </si>
  <si>
    <t>広 島</t>
  </si>
  <si>
    <t>山 口</t>
  </si>
  <si>
    <t>徳 島</t>
  </si>
  <si>
    <t>香 川</t>
  </si>
  <si>
    <t>愛 媛</t>
  </si>
  <si>
    <t>高 知</t>
  </si>
  <si>
    <t>福 岡</t>
  </si>
  <si>
    <t>佐 賀</t>
  </si>
  <si>
    <t>長 崎</t>
  </si>
  <si>
    <t>熊 本</t>
  </si>
  <si>
    <t>大 分</t>
  </si>
  <si>
    <t>宮 崎</t>
  </si>
  <si>
    <t>総走行キロ</t>
    <rPh sb="0" eb="1">
      <t>ソウ</t>
    </rPh>
    <rPh sb="1" eb="3">
      <t>ソウコウ</t>
    </rPh>
    <phoneticPr fontId="2"/>
  </si>
  <si>
    <t>輸送人員</t>
    <rPh sb="0" eb="2">
      <t>ユソウ</t>
    </rPh>
    <rPh sb="2" eb="4">
      <t>ジンイン</t>
    </rPh>
    <phoneticPr fontId="2"/>
  </si>
  <si>
    <t>営業収入</t>
    <rPh sb="0" eb="2">
      <t>エイギョウ</t>
    </rPh>
    <rPh sb="2" eb="4">
      <t>シュウニュウ</t>
    </rPh>
    <phoneticPr fontId="2"/>
  </si>
  <si>
    <t>千円</t>
    <rPh sb="0" eb="1">
      <t>セン</t>
    </rPh>
    <rPh sb="1" eb="2">
      <t>エン</t>
    </rPh>
    <phoneticPr fontId="2"/>
  </si>
  <si>
    <t>台</t>
    <rPh sb="0" eb="1">
      <t>ダイ</t>
    </rPh>
    <phoneticPr fontId="2"/>
  </si>
  <si>
    <t>者</t>
    <rPh sb="0" eb="1">
      <t>モノ</t>
    </rPh>
    <phoneticPr fontId="2"/>
  </si>
  <si>
    <t>人</t>
    <rPh sb="0" eb="1">
      <t>ニン</t>
    </rPh>
    <phoneticPr fontId="2"/>
  </si>
  <si>
    <t>実働１日１車当たり</t>
    <rPh sb="0" eb="2">
      <t>ジツドウ</t>
    </rPh>
    <rPh sb="3" eb="4">
      <t>ニチ</t>
    </rPh>
    <rPh sb="5" eb="6">
      <t>クルマ</t>
    </rPh>
    <rPh sb="6" eb="7">
      <t>ア</t>
    </rPh>
    <phoneticPr fontId="2"/>
  </si>
  <si>
    <t>走行キロ</t>
    <rPh sb="0" eb="2">
      <t>ソウコウ</t>
    </rPh>
    <phoneticPr fontId="2"/>
  </si>
  <si>
    <t>輸送回数</t>
    <rPh sb="0" eb="2">
      <t>ユソウ</t>
    </rPh>
    <rPh sb="2" eb="4">
      <t>カイスウ</t>
    </rPh>
    <phoneticPr fontId="2"/>
  </si>
  <si>
    <t>円</t>
    <rPh sb="0" eb="1">
      <t>エン</t>
    </rPh>
    <phoneticPr fontId="2"/>
  </si>
  <si>
    <t>回</t>
    <rPh sb="0" eb="1">
      <t>カイ</t>
    </rPh>
    <phoneticPr fontId="2"/>
  </si>
  <si>
    <t>実車キロ</t>
    <rPh sb="0" eb="2">
      <t>ジッシャ</t>
    </rPh>
    <phoneticPr fontId="2"/>
  </si>
  <si>
    <t>車両数</t>
    <phoneticPr fontId="2"/>
  </si>
  <si>
    <t>法人タクシー輸送実績等（個人タクシー及び法人のハイヤー・患者輸送車等を除く）</t>
    <rPh sb="0" eb="2">
      <t>ホウジン</t>
    </rPh>
    <rPh sb="6" eb="8">
      <t>ユソウ</t>
    </rPh>
    <rPh sb="8" eb="10">
      <t>ジッセキ</t>
    </rPh>
    <rPh sb="10" eb="11">
      <t>トウ</t>
    </rPh>
    <rPh sb="12" eb="14">
      <t>コジン</t>
    </rPh>
    <rPh sb="18" eb="19">
      <t>オヨ</t>
    </rPh>
    <rPh sb="20" eb="22">
      <t>ホウジン</t>
    </rPh>
    <rPh sb="28" eb="30">
      <t>カンジャ</t>
    </rPh>
    <rPh sb="30" eb="32">
      <t>ユソウ</t>
    </rPh>
    <rPh sb="32" eb="33">
      <t>シャ</t>
    </rPh>
    <rPh sb="33" eb="34">
      <t>トウ</t>
    </rPh>
    <rPh sb="35" eb="36">
      <t>ノゾ</t>
    </rPh>
    <phoneticPr fontId="2"/>
  </si>
  <si>
    <t>年度実績</t>
    <rPh sb="0" eb="2">
      <t>ネンド</t>
    </rPh>
    <rPh sb="2" eb="4">
      <t>ジッセキ</t>
    </rPh>
    <phoneticPr fontId="2"/>
  </si>
  <si>
    <t>車両数は年度末＝</t>
    <rPh sb="0" eb="2">
      <t>シャリョウ</t>
    </rPh>
    <rPh sb="2" eb="3">
      <t>スウ</t>
    </rPh>
    <rPh sb="4" eb="7">
      <t>ネンドマツ</t>
    </rPh>
    <phoneticPr fontId="2"/>
  </si>
  <si>
    <t>年3月末日現在</t>
    <rPh sb="0" eb="1">
      <t>ネン</t>
    </rPh>
    <rPh sb="2" eb="3">
      <t>ガツ</t>
    </rPh>
    <rPh sb="3" eb="5">
      <t>マツジツ</t>
    </rPh>
    <rPh sb="5" eb="7">
      <t>ゲンザイ</t>
    </rPh>
    <phoneticPr fontId="2"/>
  </si>
  <si>
    <t>事業者
数</t>
    <phoneticPr fontId="2"/>
  </si>
  <si>
    <t>沖 縄</t>
    <phoneticPr fontId="2"/>
  </si>
  <si>
    <t>-</t>
    <phoneticPr fontId="2"/>
  </si>
  <si>
    <t>平成7</t>
    <rPh sb="0" eb="2">
      <t>ヘイセイ</t>
    </rPh>
    <phoneticPr fontId="2"/>
  </si>
  <si>
    <t>鹿児島</t>
    <phoneticPr fontId="2"/>
  </si>
  <si>
    <t>％</t>
    <phoneticPr fontId="2"/>
  </si>
  <si>
    <t>km</t>
    <phoneticPr fontId="2"/>
  </si>
  <si>
    <t>km</t>
    <phoneticPr fontId="2"/>
  </si>
  <si>
    <t>…当たり営業収入</t>
    <rPh sb="1" eb="2">
      <t>ア</t>
    </rPh>
    <rPh sb="4" eb="6">
      <t>エイギョウ</t>
    </rPh>
    <rPh sb="6" eb="8">
      <t>シュウニュウ</t>
    </rPh>
    <phoneticPr fontId="2"/>
  </si>
  <si>
    <t>１台</t>
    <rPh sb="1" eb="2">
      <t>ダイ</t>
    </rPh>
    <phoneticPr fontId="2"/>
  </si>
  <si>
    <t>運転者</t>
    <rPh sb="0" eb="3">
      <t>ウンテンシャ</t>
    </rPh>
    <phoneticPr fontId="2"/>
  </si>
  <si>
    <t>従業員</t>
    <rPh sb="0" eb="3">
      <t>ジュウギョウイン</t>
    </rPh>
    <phoneticPr fontId="2"/>
  </si>
  <si>
    <t>運転者
数</t>
    <rPh sb="0" eb="3">
      <t>ウンテンシャ</t>
    </rPh>
    <rPh sb="4" eb="5">
      <t>スウ</t>
    </rPh>
    <phoneticPr fontId="2"/>
  </si>
  <si>
    <t>従業員
総数</t>
    <rPh sb="0" eb="3">
      <t>ジュウギョウイン</t>
    </rPh>
    <rPh sb="4" eb="6">
      <t>ソウスウ</t>
    </rPh>
    <phoneticPr fontId="2"/>
  </si>
  <si>
    <t>万円</t>
    <rPh sb="0" eb="2">
      <t>マンエン</t>
    </rPh>
    <phoneticPr fontId="2"/>
  </si>
  <si>
    <t>人</t>
    <rPh sb="0" eb="1">
      <t>ヒト</t>
    </rPh>
    <phoneticPr fontId="2"/>
  </si>
  <si>
    <t>実働
率</t>
    <rPh sb="0" eb="2">
      <t>ジツドウ</t>
    </rPh>
    <rPh sb="3" eb="4">
      <t>リツ</t>
    </rPh>
    <phoneticPr fontId="2"/>
  </si>
  <si>
    <t>実車
率</t>
    <rPh sb="0" eb="2">
      <t>ジッシャ</t>
    </rPh>
    <rPh sb="3" eb="4">
      <t>リツ</t>
    </rPh>
    <phoneticPr fontId="2"/>
  </si>
  <si>
    <t>注．輸送実績等は、全タク連監修『ハイヤー・タクシー年鑑』（東京交通新聞社）による。</t>
    <rPh sb="0" eb="1">
      <t>チュウ</t>
    </rPh>
    <rPh sb="2" eb="4">
      <t>ユソウ</t>
    </rPh>
    <rPh sb="4" eb="6">
      <t>ジッセキ</t>
    </rPh>
    <rPh sb="6" eb="7">
      <t>トウ</t>
    </rPh>
    <rPh sb="9" eb="10">
      <t>ゼン</t>
    </rPh>
    <rPh sb="12" eb="13">
      <t>レン</t>
    </rPh>
    <rPh sb="13" eb="15">
      <t>カンシュウ</t>
    </rPh>
    <rPh sb="29" eb="31">
      <t>トウキョウ</t>
    </rPh>
    <rPh sb="31" eb="33">
      <t>コウツウ</t>
    </rPh>
    <rPh sb="33" eb="35">
      <t>シンブン</t>
    </rPh>
    <rPh sb="35" eb="36">
      <t>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</si>
</sst>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7" formatCode="#,##0_ "/>
    <numFmt numFmtId="178" formatCode="0.0_);[Red]\(0.0\)"/>
    <numFmt numFmtId="183" formatCode="#,##0.0_ "/>
  </numFmts>
  <fonts count="6" x14ac:knownFonts="1"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7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178" fontId="0" fillId="0" borderId="0" xfId="0" applyNumberFormat="1">
      <alignment vertical="center"/>
    </xf>
    <xf numFmtId="0" fontId="3" fillId="0" borderId="2" xfId="0" applyNumberFormat="1" applyFont="1" applyBorder="1" applyAlignment="1" applyProtection="1">
      <alignment horizontal="right" vertical="center"/>
    </xf>
    <xf numFmtId="0" fontId="3" fillId="0" borderId="1" xfId="0" applyNumberFormat="1" applyFont="1" applyBorder="1" applyAlignment="1" applyProtection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 wrapText="1"/>
    </xf>
    <xf numFmtId="178" fontId="5" fillId="2" borderId="7" xfId="0" applyNumberFormat="1" applyFont="1" applyFill="1" applyBorder="1" applyAlignment="1" applyProtection="1">
      <alignment horizontal="right" vertical="center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0" xfId="0" applyFont="1" applyAlignment="1" applyProtection="1">
      <alignment horizontal="left" vertical="center"/>
    </xf>
    <xf numFmtId="0" fontId="3" fillId="0" borderId="10" xfId="0" applyNumberFormat="1" applyFont="1" applyBorder="1" applyAlignment="1" applyProtection="1">
      <alignment horizontal="center" vertical="center"/>
    </xf>
    <xf numFmtId="183" fontId="5" fillId="2" borderId="7" xfId="0" applyNumberFormat="1" applyFont="1" applyFill="1" applyBorder="1" applyAlignment="1" applyProtection="1">
      <alignment horizontal="right" vertical="center"/>
    </xf>
    <xf numFmtId="177" fontId="5" fillId="2" borderId="7" xfId="0" applyNumberFormat="1" applyFont="1" applyFill="1" applyBorder="1" applyAlignment="1" applyProtection="1">
      <alignment horizontal="right" vertical="center"/>
    </xf>
    <xf numFmtId="0" fontId="4" fillId="0" borderId="0" xfId="0" applyFont="1" applyAlignment="1" applyProtection="1">
      <alignment vertical="center"/>
    </xf>
    <xf numFmtId="0" fontId="0" fillId="0" borderId="0" xfId="0" applyAlignment="1">
      <alignment vertical="center"/>
    </xf>
    <xf numFmtId="0" fontId="4" fillId="0" borderId="8" xfId="0" applyFont="1" applyBorder="1" applyAlignment="1" applyProtection="1">
      <alignment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Border="1" applyAlignment="1" applyProtection="1">
      <alignment horizontal="center" vertical="center"/>
    </xf>
    <xf numFmtId="177" fontId="5" fillId="2" borderId="7" xfId="0" applyNumberFormat="1" applyFont="1" applyFill="1" applyBorder="1" applyAlignment="1" applyProtection="1">
      <alignment vertical="center"/>
    </xf>
    <xf numFmtId="177" fontId="5" fillId="2" borderId="9" xfId="0" applyNumberFormat="1" applyFont="1" applyFill="1" applyBorder="1" applyAlignment="1" applyProtection="1">
      <alignment vertical="center"/>
    </xf>
    <xf numFmtId="37" fontId="5" fillId="0" borderId="10" xfId="0" applyNumberFormat="1" applyFont="1" applyFill="1" applyBorder="1" applyAlignment="1" applyProtection="1">
      <alignment vertical="center"/>
    </xf>
    <xf numFmtId="0" fontId="5" fillId="0" borderId="9" xfId="0" applyFont="1" applyBorder="1" applyAlignment="1" applyProtection="1">
      <alignment horizontal="center" vertical="center"/>
    </xf>
    <xf numFmtId="177" fontId="5" fillId="0" borderId="4" xfId="0" applyNumberFormat="1" applyFont="1" applyBorder="1" applyAlignment="1" applyProtection="1">
      <alignment vertical="center"/>
    </xf>
    <xf numFmtId="177" fontId="5" fillId="0" borderId="5" xfId="0" applyNumberFormat="1" applyFont="1" applyBorder="1" applyAlignment="1" applyProtection="1">
      <alignment vertical="center"/>
    </xf>
    <xf numFmtId="178" fontId="5" fillId="0" borderId="4" xfId="0" applyNumberFormat="1" applyFont="1" applyBorder="1" applyAlignment="1" applyProtection="1">
      <alignment vertical="center"/>
    </xf>
    <xf numFmtId="183" fontId="5" fillId="0" borderId="5" xfId="1" applyNumberFormat="1" applyFont="1" applyBorder="1" applyAlignment="1" applyProtection="1">
      <alignment vertical="center"/>
    </xf>
    <xf numFmtId="37" fontId="5" fillId="0" borderId="10" xfId="0" applyNumberFormat="1" applyFont="1" applyBorder="1" applyAlignment="1" applyProtection="1">
      <alignment vertical="center"/>
    </xf>
    <xf numFmtId="177" fontId="5" fillId="0" borderId="3" xfId="0" applyNumberFormat="1" applyFont="1" applyBorder="1" applyAlignment="1" applyProtection="1">
      <alignment vertical="center"/>
    </xf>
    <xf numFmtId="177" fontId="5" fillId="0" borderId="6" xfId="0" applyNumberFormat="1" applyFont="1" applyBorder="1" applyAlignment="1" applyProtection="1">
      <alignment vertical="center"/>
    </xf>
    <xf numFmtId="178" fontId="5" fillId="0" borderId="3" xfId="0" applyNumberFormat="1" applyFont="1" applyBorder="1" applyAlignment="1" applyProtection="1">
      <alignment vertical="center"/>
    </xf>
    <xf numFmtId="183" fontId="5" fillId="0" borderId="6" xfId="1" applyNumberFormat="1" applyFont="1" applyBorder="1" applyAlignment="1" applyProtection="1">
      <alignment vertical="center"/>
    </xf>
    <xf numFmtId="0" fontId="5" fillId="0" borderId="13" xfId="0" applyFont="1" applyBorder="1" applyAlignment="1" applyProtection="1">
      <alignment horizontal="center" vertical="center"/>
    </xf>
    <xf numFmtId="177" fontId="5" fillId="0" borderId="14" xfId="0" applyNumberFormat="1" applyFont="1" applyBorder="1" applyAlignment="1" applyProtection="1">
      <alignment vertical="center"/>
    </xf>
    <xf numFmtId="177" fontId="5" fillId="0" borderId="13" xfId="0" applyNumberFormat="1" applyFont="1" applyBorder="1" applyAlignment="1" applyProtection="1">
      <alignment vertical="center"/>
    </xf>
    <xf numFmtId="178" fontId="5" fillId="0" borderId="14" xfId="0" applyNumberFormat="1" applyFont="1" applyBorder="1" applyAlignment="1" applyProtection="1">
      <alignment vertical="center"/>
    </xf>
    <xf numFmtId="183" fontId="5" fillId="0" borderId="13" xfId="1" applyNumberFormat="1" applyFont="1" applyBorder="1" applyAlignment="1" applyProtection="1">
      <alignment vertical="center"/>
    </xf>
    <xf numFmtId="0" fontId="5" fillId="0" borderId="3" xfId="0" applyFont="1" applyBorder="1" applyAlignment="1" applyProtection="1">
      <alignment horizontal="center" vertical="center"/>
    </xf>
    <xf numFmtId="177" fontId="5" fillId="0" borderId="1" xfId="0" applyNumberFormat="1" applyFont="1" applyBorder="1" applyAlignment="1" applyProtection="1">
      <alignment vertical="center"/>
    </xf>
    <xf numFmtId="177" fontId="5" fillId="0" borderId="2" xfId="0" applyNumberFormat="1" applyFont="1" applyBorder="1" applyAlignment="1" applyProtection="1">
      <alignment vertical="center"/>
    </xf>
    <xf numFmtId="178" fontId="5" fillId="0" borderId="1" xfId="0" applyNumberFormat="1" applyFont="1" applyBorder="1" applyAlignment="1" applyProtection="1">
      <alignment vertical="center"/>
    </xf>
    <xf numFmtId="183" fontId="5" fillId="0" borderId="2" xfId="1" applyNumberFormat="1" applyFont="1" applyBorder="1" applyAlignment="1" applyProtection="1">
      <alignment vertical="center"/>
    </xf>
    <xf numFmtId="183" fontId="5" fillId="0" borderId="3" xfId="1" applyNumberFormat="1" applyFont="1" applyBorder="1" applyAlignment="1" applyProtection="1">
      <alignment vertical="center"/>
    </xf>
    <xf numFmtId="183" fontId="0" fillId="0" borderId="1" xfId="0" applyNumberFormat="1" applyBorder="1" applyAlignment="1">
      <alignment vertical="center"/>
    </xf>
    <xf numFmtId="177" fontId="5" fillId="0" borderId="4" xfId="0" applyNumberFormat="1" applyFont="1" applyFill="1" applyBorder="1" applyAlignment="1" applyProtection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7" fontId="0" fillId="0" borderId="0" xfId="0" applyNumberFormat="1">
      <alignment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NumberFormat="1" applyFont="1" applyBorder="1" applyAlignment="1" applyProtection="1">
      <alignment horizontal="center" vertical="center" wrapText="1"/>
    </xf>
    <xf numFmtId="0" fontId="4" fillId="0" borderId="3" xfId="0" applyNumberFormat="1" applyFont="1" applyBorder="1" applyAlignment="1" applyProtection="1">
      <alignment horizontal="center" vertical="center"/>
    </xf>
    <xf numFmtId="0" fontId="4" fillId="0" borderId="4" xfId="0" applyNumberFormat="1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31" transitionEvaluation="1">
    <pageSetUpPr fitToPage="1"/>
  </sheetPr>
  <dimension ref="A1:S56"/>
  <sheetViews>
    <sheetView tabSelected="1" topLeftCell="A31" workbookViewId="0">
      <selection activeCell="D57" sqref="D57"/>
    </sheetView>
  </sheetViews>
  <sheetFormatPr defaultColWidth="10.625" defaultRowHeight="13.5" x14ac:dyDescent="0.15"/>
  <cols>
    <col min="1" max="1" width="7.5" style="1" bestFit="1" customWidth="1"/>
    <col min="2" max="2" width="7.5" bestFit="1" customWidth="1"/>
    <col min="3" max="3" width="9.5" bestFit="1" customWidth="1"/>
    <col min="4" max="4" width="6.5" style="3" bestFit="1" customWidth="1"/>
    <col min="5" max="5" width="18.375" bestFit="1" customWidth="1"/>
    <col min="6" max="6" width="6.5" style="3" bestFit="1" customWidth="1"/>
    <col min="7" max="8" width="16.125" bestFit="1" customWidth="1"/>
    <col min="9" max="12" width="9.5" bestFit="1" customWidth="1"/>
    <col min="13" max="13" width="1.25" customWidth="1"/>
    <col min="14" max="16" width="7.5" bestFit="1" customWidth="1"/>
    <col min="17" max="17" width="1.25" customWidth="1"/>
    <col min="18" max="19" width="9.5" bestFit="1" customWidth="1"/>
  </cols>
  <sheetData>
    <row r="1" spans="1:19" ht="13.5" customHeight="1" x14ac:dyDescent="0.15">
      <c r="A1" s="77" t="s">
        <v>60</v>
      </c>
      <c r="B1" s="77"/>
      <c r="C1" s="77"/>
      <c r="D1" s="77"/>
      <c r="E1" s="77"/>
      <c r="F1" s="77"/>
      <c r="G1" s="77"/>
      <c r="H1" s="77"/>
      <c r="I1" s="23"/>
      <c r="J1" s="23"/>
      <c r="K1" s="19"/>
      <c r="L1" s="19"/>
      <c r="M1" s="19"/>
      <c r="N1" s="24"/>
      <c r="O1" s="24"/>
      <c r="P1" s="24"/>
    </row>
    <row r="2" spans="1:19" ht="13.5" customHeight="1" x14ac:dyDescent="0.15">
      <c r="A2" s="25">
        <v>1995</v>
      </c>
      <c r="B2" s="26" t="s">
        <v>67</v>
      </c>
      <c r="C2" s="27" t="s">
        <v>61</v>
      </c>
      <c r="D2" s="12"/>
      <c r="E2" s="13" t="s">
        <v>62</v>
      </c>
      <c r="F2" s="15">
        <f>A2+1</f>
        <v>1996</v>
      </c>
      <c r="G2" s="12" t="s">
        <v>63</v>
      </c>
      <c r="H2" s="24"/>
      <c r="I2" s="24"/>
      <c r="J2" s="28"/>
      <c r="K2" s="28"/>
      <c r="L2" s="28"/>
      <c r="M2" s="28"/>
      <c r="N2" s="24"/>
      <c r="O2" s="24"/>
      <c r="P2" s="24"/>
    </row>
    <row r="3" spans="1:19" ht="13.5" customHeight="1" x14ac:dyDescent="0.15">
      <c r="A3" s="60"/>
      <c r="B3" s="67" t="s">
        <v>64</v>
      </c>
      <c r="C3" s="69" t="s">
        <v>59</v>
      </c>
      <c r="D3" s="67" t="s">
        <v>80</v>
      </c>
      <c r="E3" s="69" t="s">
        <v>46</v>
      </c>
      <c r="F3" s="67" t="s">
        <v>81</v>
      </c>
      <c r="G3" s="69" t="s">
        <v>47</v>
      </c>
      <c r="H3" s="69" t="s">
        <v>48</v>
      </c>
      <c r="I3" s="70" t="s">
        <v>53</v>
      </c>
      <c r="J3" s="71"/>
      <c r="K3" s="71"/>
      <c r="L3" s="72"/>
      <c r="M3" s="29"/>
      <c r="N3" s="73" t="s">
        <v>72</v>
      </c>
      <c r="O3" s="74"/>
      <c r="P3" s="75"/>
      <c r="R3" s="63" t="s">
        <v>76</v>
      </c>
      <c r="S3" s="65" t="s">
        <v>77</v>
      </c>
    </row>
    <row r="4" spans="1:19" ht="13.5" customHeight="1" x14ac:dyDescent="0.15">
      <c r="A4" s="61"/>
      <c r="B4" s="68"/>
      <c r="C4" s="68"/>
      <c r="D4" s="68"/>
      <c r="E4" s="68"/>
      <c r="F4" s="68"/>
      <c r="G4" s="68"/>
      <c r="H4" s="68"/>
      <c r="I4" s="14" t="s">
        <v>54</v>
      </c>
      <c r="J4" s="17" t="s">
        <v>58</v>
      </c>
      <c r="K4" s="17" t="s">
        <v>55</v>
      </c>
      <c r="L4" s="18" t="s">
        <v>48</v>
      </c>
      <c r="M4" s="2"/>
      <c r="N4" s="56" t="s">
        <v>73</v>
      </c>
      <c r="O4" s="57" t="s">
        <v>74</v>
      </c>
      <c r="P4" s="58" t="s">
        <v>75</v>
      </c>
      <c r="R4" s="64"/>
      <c r="S4" s="66"/>
    </row>
    <row r="5" spans="1:19" ht="13.5" customHeight="1" x14ac:dyDescent="0.15">
      <c r="A5" s="62"/>
      <c r="B5" s="7" t="s">
        <v>51</v>
      </c>
      <c r="C5" s="6" t="s">
        <v>50</v>
      </c>
      <c r="D5" s="6" t="s">
        <v>69</v>
      </c>
      <c r="E5" s="6" t="s">
        <v>70</v>
      </c>
      <c r="F5" s="6" t="s">
        <v>69</v>
      </c>
      <c r="G5" s="6" t="s">
        <v>52</v>
      </c>
      <c r="H5" s="7" t="s">
        <v>49</v>
      </c>
      <c r="I5" s="6" t="s">
        <v>71</v>
      </c>
      <c r="J5" s="6" t="s">
        <v>71</v>
      </c>
      <c r="K5" s="4" t="s">
        <v>57</v>
      </c>
      <c r="L5" s="5" t="s">
        <v>56</v>
      </c>
      <c r="M5" s="20"/>
      <c r="N5" s="6" t="s">
        <v>78</v>
      </c>
      <c r="O5" s="6" t="s">
        <v>78</v>
      </c>
      <c r="P5" s="7" t="s">
        <v>78</v>
      </c>
      <c r="R5" s="6" t="s">
        <v>79</v>
      </c>
      <c r="S5" s="7" t="s">
        <v>79</v>
      </c>
    </row>
    <row r="6" spans="1:19" ht="13.5" customHeight="1" x14ac:dyDescent="0.15">
      <c r="A6" s="16" t="s">
        <v>0</v>
      </c>
      <c r="B6" s="30">
        <f>SUM(B7:B53)</f>
        <v>7030</v>
      </c>
      <c r="C6" s="31">
        <f>SUM(C7:C53)</f>
        <v>209607</v>
      </c>
      <c r="D6" s="11" t="s">
        <v>66</v>
      </c>
      <c r="E6" s="30">
        <f>SUM(E7:E53)</f>
        <v>14849778057</v>
      </c>
      <c r="F6" s="11" t="s">
        <v>66</v>
      </c>
      <c r="G6" s="30">
        <f>SUM(G7:G53)</f>
        <v>2335769797</v>
      </c>
      <c r="H6" s="30">
        <f>SUM(H7:H53)</f>
        <v>2426817786</v>
      </c>
      <c r="I6" s="21" t="s">
        <v>66</v>
      </c>
      <c r="J6" s="21" t="s">
        <v>66</v>
      </c>
      <c r="K6" s="21" t="s">
        <v>66</v>
      </c>
      <c r="L6" s="22" t="s">
        <v>66</v>
      </c>
      <c r="M6" s="32"/>
      <c r="N6" s="22">
        <f>$H6/C6/10</f>
        <v>1157.7942463753595</v>
      </c>
      <c r="O6" s="22">
        <f t="shared" ref="O6:P53" si="0">$H6/R6/10</f>
        <v>663.17187360804064</v>
      </c>
      <c r="P6" s="22">
        <f>$H6/S6/10</f>
        <v>563.38048704615107</v>
      </c>
      <c r="R6" s="22">
        <f>SUM(R7:R53)</f>
        <v>365941</v>
      </c>
      <c r="S6" s="22">
        <f>SUM(S7:S53)</f>
        <v>430760</v>
      </c>
    </row>
    <row r="7" spans="1:19" ht="13.5" customHeight="1" x14ac:dyDescent="0.15">
      <c r="A7" s="33" t="s">
        <v>1</v>
      </c>
      <c r="B7" s="34">
        <v>353</v>
      </c>
      <c r="C7" s="35">
        <v>11628</v>
      </c>
      <c r="D7" s="36">
        <v>92.9</v>
      </c>
      <c r="E7" s="34">
        <v>1107057922</v>
      </c>
      <c r="F7" s="36">
        <v>40.5</v>
      </c>
      <c r="G7" s="34">
        <v>196252601</v>
      </c>
      <c r="H7" s="34">
        <v>148172176</v>
      </c>
      <c r="I7" s="37">
        <v>283</v>
      </c>
      <c r="J7" s="37">
        <v>114.6</v>
      </c>
      <c r="K7" s="37">
        <v>34.200000000000003</v>
      </c>
      <c r="L7" s="34">
        <v>37882</v>
      </c>
      <c r="M7" s="38"/>
      <c r="N7" s="34">
        <f t="shared" ref="N7:N53" si="1">$H7/C7/10</f>
        <v>1274.2705194358446</v>
      </c>
      <c r="O7" s="34">
        <f t="shared" si="0"/>
        <v>600.88477229409136</v>
      </c>
      <c r="P7" s="34">
        <f t="shared" si="0"/>
        <v>523.28074586806042</v>
      </c>
      <c r="R7" s="34">
        <v>24659</v>
      </c>
      <c r="S7" s="34">
        <v>28316</v>
      </c>
    </row>
    <row r="8" spans="1:19" ht="13.5" customHeight="1" x14ac:dyDescent="0.15">
      <c r="A8" s="8" t="s">
        <v>4</v>
      </c>
      <c r="B8" s="34">
        <v>217</v>
      </c>
      <c r="C8" s="35">
        <v>4025</v>
      </c>
      <c r="D8" s="36">
        <v>87.3</v>
      </c>
      <c r="E8" s="34">
        <v>296078875</v>
      </c>
      <c r="F8" s="36">
        <v>44.7</v>
      </c>
      <c r="G8" s="34">
        <v>49806630</v>
      </c>
      <c r="H8" s="34">
        <v>47333944</v>
      </c>
      <c r="I8" s="37">
        <v>230</v>
      </c>
      <c r="J8" s="37">
        <v>102.9</v>
      </c>
      <c r="K8" s="37">
        <v>28</v>
      </c>
      <c r="L8" s="34">
        <v>36771</v>
      </c>
      <c r="M8" s="38"/>
      <c r="N8" s="34">
        <f t="shared" si="1"/>
        <v>1175.9986086956521</v>
      </c>
      <c r="O8" s="34">
        <f t="shared" si="0"/>
        <v>621.50661764705887</v>
      </c>
      <c r="P8" s="34">
        <f t="shared" si="0"/>
        <v>517.2543328597967</v>
      </c>
      <c r="R8" s="34">
        <v>7616</v>
      </c>
      <c r="S8" s="34">
        <v>9151</v>
      </c>
    </row>
    <row r="9" spans="1:19" ht="13.5" customHeight="1" x14ac:dyDescent="0.15">
      <c r="A9" s="8" t="s">
        <v>5</v>
      </c>
      <c r="B9" s="39">
        <v>176</v>
      </c>
      <c r="C9" s="40">
        <v>3075</v>
      </c>
      <c r="D9" s="41">
        <v>85.9</v>
      </c>
      <c r="E9" s="39">
        <v>177413357</v>
      </c>
      <c r="F9" s="41">
        <v>47.3</v>
      </c>
      <c r="G9" s="39">
        <v>29784496</v>
      </c>
      <c r="H9" s="39">
        <v>27830831</v>
      </c>
      <c r="I9" s="42">
        <v>183.1</v>
      </c>
      <c r="J9" s="42">
        <v>86.6</v>
      </c>
      <c r="K9" s="42">
        <v>21.9</v>
      </c>
      <c r="L9" s="39">
        <v>28716</v>
      </c>
      <c r="M9" s="38"/>
      <c r="N9" s="39">
        <f t="shared" si="1"/>
        <v>905.06767479674795</v>
      </c>
      <c r="O9" s="39">
        <f t="shared" si="0"/>
        <v>586.90069590889914</v>
      </c>
      <c r="P9" s="39">
        <f t="shared" si="0"/>
        <v>464.38897046554314</v>
      </c>
      <c r="R9" s="39">
        <v>4742</v>
      </c>
      <c r="S9" s="39">
        <v>5993</v>
      </c>
    </row>
    <row r="10" spans="1:19" ht="13.5" customHeight="1" x14ac:dyDescent="0.15">
      <c r="A10" s="8" t="s">
        <v>3</v>
      </c>
      <c r="B10" s="39">
        <v>158</v>
      </c>
      <c r="C10" s="40">
        <v>2598</v>
      </c>
      <c r="D10" s="41">
        <v>85.6</v>
      </c>
      <c r="E10" s="39">
        <v>140808858</v>
      </c>
      <c r="F10" s="41">
        <v>46.8</v>
      </c>
      <c r="G10" s="39">
        <v>25005936</v>
      </c>
      <c r="H10" s="39">
        <v>21991726</v>
      </c>
      <c r="I10" s="42">
        <v>172</v>
      </c>
      <c r="J10" s="42">
        <v>80.400000000000006</v>
      </c>
      <c r="K10" s="42">
        <v>21.9</v>
      </c>
      <c r="L10" s="39">
        <v>26857</v>
      </c>
      <c r="M10" s="38"/>
      <c r="N10" s="39">
        <f t="shared" si="1"/>
        <v>846.4867590454196</v>
      </c>
      <c r="O10" s="39">
        <f t="shared" si="0"/>
        <v>605.16582278481008</v>
      </c>
      <c r="P10" s="39">
        <f t="shared" si="0"/>
        <v>458.73437630371302</v>
      </c>
      <c r="R10" s="39">
        <v>3634</v>
      </c>
      <c r="S10" s="39">
        <v>4794</v>
      </c>
    </row>
    <row r="11" spans="1:19" ht="13.5" customHeight="1" x14ac:dyDescent="0.15">
      <c r="A11" s="8" t="s">
        <v>2</v>
      </c>
      <c r="B11" s="39">
        <v>149</v>
      </c>
      <c r="C11" s="40">
        <v>3450</v>
      </c>
      <c r="D11" s="41">
        <v>86.8</v>
      </c>
      <c r="E11" s="39">
        <v>234841592</v>
      </c>
      <c r="F11" s="41">
        <v>43.7</v>
      </c>
      <c r="G11" s="39">
        <v>39891039</v>
      </c>
      <c r="H11" s="39">
        <v>31938946</v>
      </c>
      <c r="I11" s="42">
        <v>213.9</v>
      </c>
      <c r="J11" s="42">
        <v>93.6</v>
      </c>
      <c r="K11" s="42">
        <v>26.5</v>
      </c>
      <c r="L11" s="39">
        <v>29092</v>
      </c>
      <c r="M11" s="38"/>
      <c r="N11" s="39">
        <f t="shared" si="1"/>
        <v>925.76655072463768</v>
      </c>
      <c r="O11" s="39">
        <f t="shared" si="0"/>
        <v>547.74388612587893</v>
      </c>
      <c r="P11" s="39">
        <f t="shared" si="0"/>
        <v>451.75312588401692</v>
      </c>
      <c r="R11" s="39">
        <v>5831</v>
      </c>
      <c r="S11" s="39">
        <v>7070</v>
      </c>
    </row>
    <row r="12" spans="1:19" ht="13.5" customHeight="1" x14ac:dyDescent="0.15">
      <c r="A12" s="43" t="s">
        <v>7</v>
      </c>
      <c r="B12" s="44">
        <v>80</v>
      </c>
      <c r="C12" s="45">
        <v>1445</v>
      </c>
      <c r="D12" s="46">
        <v>86.4</v>
      </c>
      <c r="E12" s="44">
        <v>76766825</v>
      </c>
      <c r="F12" s="46">
        <v>47.6</v>
      </c>
      <c r="G12" s="44">
        <v>14964467</v>
      </c>
      <c r="H12" s="44">
        <v>13700965</v>
      </c>
      <c r="I12" s="47">
        <v>168.5</v>
      </c>
      <c r="J12" s="47">
        <v>80.2</v>
      </c>
      <c r="K12" s="47">
        <v>22.3</v>
      </c>
      <c r="L12" s="44">
        <v>30075</v>
      </c>
      <c r="M12" s="38"/>
      <c r="N12" s="44">
        <f t="shared" si="1"/>
        <v>948.16366782006912</v>
      </c>
      <c r="O12" s="44">
        <f t="shared" si="0"/>
        <v>651.80613701236916</v>
      </c>
      <c r="P12" s="44">
        <f t="shared" si="0"/>
        <v>520.94923954372621</v>
      </c>
      <c r="R12" s="44">
        <v>2102</v>
      </c>
      <c r="S12" s="44">
        <v>2630</v>
      </c>
    </row>
    <row r="13" spans="1:19" ht="13.5" customHeight="1" x14ac:dyDescent="0.15">
      <c r="A13" s="9" t="s">
        <v>6</v>
      </c>
      <c r="B13" s="39">
        <v>116</v>
      </c>
      <c r="C13" s="40">
        <v>2054</v>
      </c>
      <c r="D13" s="41">
        <v>85.2</v>
      </c>
      <c r="E13" s="39">
        <v>101259860</v>
      </c>
      <c r="F13" s="41">
        <v>44.3</v>
      </c>
      <c r="G13" s="39">
        <v>19728190</v>
      </c>
      <c r="H13" s="39">
        <v>17116641</v>
      </c>
      <c r="I13" s="42">
        <v>157.80000000000001</v>
      </c>
      <c r="J13" s="42">
        <v>69.900000000000006</v>
      </c>
      <c r="K13" s="42">
        <v>21.6</v>
      </c>
      <c r="L13" s="39">
        <v>26677</v>
      </c>
      <c r="M13" s="38"/>
      <c r="N13" s="39">
        <f t="shared" si="1"/>
        <v>833.33208373904586</v>
      </c>
      <c r="O13" s="39">
        <f t="shared" si="0"/>
        <v>538.76742209631732</v>
      </c>
      <c r="P13" s="39">
        <f t="shared" si="0"/>
        <v>423.57438752783963</v>
      </c>
      <c r="R13" s="39">
        <v>3177</v>
      </c>
      <c r="S13" s="39">
        <v>4041</v>
      </c>
    </row>
    <row r="14" spans="1:19" ht="13.5" customHeight="1" x14ac:dyDescent="0.15">
      <c r="A14" s="8" t="s">
        <v>15</v>
      </c>
      <c r="B14" s="34">
        <v>361</v>
      </c>
      <c r="C14" s="35">
        <v>34168</v>
      </c>
      <c r="D14" s="36">
        <v>87.4</v>
      </c>
      <c r="E14" s="34">
        <v>3002663010</v>
      </c>
      <c r="F14" s="36">
        <v>52.2</v>
      </c>
      <c r="G14" s="34">
        <v>420092492</v>
      </c>
      <c r="H14" s="34">
        <v>596314771</v>
      </c>
      <c r="I14" s="37">
        <v>260.60000000000002</v>
      </c>
      <c r="J14" s="37">
        <v>146.6</v>
      </c>
      <c r="K14" s="37">
        <v>32.1</v>
      </c>
      <c r="L14" s="34">
        <v>55717</v>
      </c>
      <c r="M14" s="38"/>
      <c r="N14" s="34">
        <f t="shared" si="1"/>
        <v>1745.2434178178414</v>
      </c>
      <c r="O14" s="34">
        <f t="shared" si="0"/>
        <v>754.19873396908918</v>
      </c>
      <c r="P14" s="34">
        <f t="shared" si="0"/>
        <v>668.25211071888839</v>
      </c>
      <c r="R14" s="34">
        <v>79066</v>
      </c>
      <c r="S14" s="34">
        <v>89235</v>
      </c>
    </row>
    <row r="15" spans="1:19" ht="13.5" customHeight="1" x14ac:dyDescent="0.15">
      <c r="A15" s="8" t="s">
        <v>16</v>
      </c>
      <c r="B15" s="39">
        <v>164</v>
      </c>
      <c r="C15" s="40">
        <v>8662</v>
      </c>
      <c r="D15" s="41">
        <v>91.9</v>
      </c>
      <c r="E15" s="39">
        <v>772392167</v>
      </c>
      <c r="F15" s="41">
        <v>51.6</v>
      </c>
      <c r="G15" s="39">
        <v>130393364</v>
      </c>
      <c r="H15" s="39">
        <v>136645222</v>
      </c>
      <c r="I15" s="42">
        <v>267.5</v>
      </c>
      <c r="J15" s="42">
        <v>138.1</v>
      </c>
      <c r="K15" s="42">
        <v>32.299999999999997</v>
      </c>
      <c r="L15" s="39">
        <v>47329</v>
      </c>
      <c r="M15" s="38"/>
      <c r="N15" s="39">
        <f t="shared" si="1"/>
        <v>1577.5250750404064</v>
      </c>
      <c r="O15" s="39">
        <f t="shared" si="0"/>
        <v>663.90643280536392</v>
      </c>
      <c r="P15" s="39">
        <f t="shared" si="0"/>
        <v>578.39247407407413</v>
      </c>
      <c r="R15" s="39">
        <v>20582</v>
      </c>
      <c r="S15" s="39">
        <v>23625</v>
      </c>
    </row>
    <row r="16" spans="1:19" ht="13.5" customHeight="1" x14ac:dyDescent="0.15">
      <c r="A16" s="8" t="s">
        <v>13</v>
      </c>
      <c r="B16" s="39">
        <v>189</v>
      </c>
      <c r="C16" s="40">
        <v>5710</v>
      </c>
      <c r="D16" s="41">
        <v>87.1</v>
      </c>
      <c r="E16" s="39">
        <v>381240513</v>
      </c>
      <c r="F16" s="41">
        <v>52.9</v>
      </c>
      <c r="G16" s="39">
        <v>67918489</v>
      </c>
      <c r="H16" s="39">
        <v>71109240</v>
      </c>
      <c r="I16" s="42">
        <v>211</v>
      </c>
      <c r="J16" s="42">
        <v>111.7</v>
      </c>
      <c r="K16" s="42">
        <v>28.3</v>
      </c>
      <c r="L16" s="39">
        <v>39309</v>
      </c>
      <c r="M16" s="38"/>
      <c r="N16" s="39">
        <f t="shared" si="1"/>
        <v>1245.3457092819615</v>
      </c>
      <c r="O16" s="39">
        <f t="shared" si="0"/>
        <v>802.13468697123517</v>
      </c>
      <c r="P16" s="39">
        <f t="shared" si="0"/>
        <v>692.06072992700729</v>
      </c>
      <c r="R16" s="39">
        <v>8865</v>
      </c>
      <c r="S16" s="39">
        <v>10275</v>
      </c>
    </row>
    <row r="17" spans="1:19" ht="13.5" customHeight="1" x14ac:dyDescent="0.15">
      <c r="A17" s="48" t="s">
        <v>14</v>
      </c>
      <c r="B17" s="39">
        <v>242</v>
      </c>
      <c r="C17" s="40">
        <v>6576</v>
      </c>
      <c r="D17" s="41">
        <v>81.7</v>
      </c>
      <c r="E17" s="39">
        <v>419815150</v>
      </c>
      <c r="F17" s="41">
        <v>51</v>
      </c>
      <c r="G17" s="39">
        <v>58539235</v>
      </c>
      <c r="H17" s="39">
        <v>73297543</v>
      </c>
      <c r="I17" s="42">
        <v>217.7</v>
      </c>
      <c r="J17" s="42">
        <v>111.1</v>
      </c>
      <c r="K17" s="42">
        <v>22.4</v>
      </c>
      <c r="L17" s="39">
        <v>38008</v>
      </c>
      <c r="M17" s="38"/>
      <c r="N17" s="39">
        <f t="shared" si="1"/>
        <v>1114.6220042579075</v>
      </c>
      <c r="O17" s="39">
        <f t="shared" si="0"/>
        <v>671.53039853412736</v>
      </c>
      <c r="P17" s="39">
        <f t="shared" si="0"/>
        <v>580.16101788823812</v>
      </c>
      <c r="R17" s="39">
        <v>10915</v>
      </c>
      <c r="S17" s="39">
        <v>12634</v>
      </c>
    </row>
    <row r="18" spans="1:19" ht="13.5" customHeight="1" x14ac:dyDescent="0.15">
      <c r="A18" s="43" t="s">
        <v>10</v>
      </c>
      <c r="B18" s="44">
        <v>275</v>
      </c>
      <c r="C18" s="45">
        <v>3705</v>
      </c>
      <c r="D18" s="46">
        <v>75.7</v>
      </c>
      <c r="E18" s="44">
        <v>172526697</v>
      </c>
      <c r="F18" s="46">
        <v>53.3</v>
      </c>
      <c r="G18" s="44">
        <v>28105967</v>
      </c>
      <c r="H18" s="44">
        <v>30208298</v>
      </c>
      <c r="I18" s="47">
        <v>168.1</v>
      </c>
      <c r="J18" s="47">
        <v>89.6</v>
      </c>
      <c r="K18" s="47">
        <v>15.6</v>
      </c>
      <c r="L18" s="44">
        <v>28428</v>
      </c>
      <c r="M18" s="38"/>
      <c r="N18" s="44">
        <f t="shared" si="1"/>
        <v>815.33867746288797</v>
      </c>
      <c r="O18" s="44">
        <f t="shared" si="0"/>
        <v>647.27443754017565</v>
      </c>
      <c r="P18" s="44">
        <f t="shared" si="0"/>
        <v>500.38592015901941</v>
      </c>
      <c r="R18" s="44">
        <v>4667</v>
      </c>
      <c r="S18" s="44">
        <v>6037</v>
      </c>
    </row>
    <row r="19" spans="1:19" ht="13.5" customHeight="1" x14ac:dyDescent="0.15">
      <c r="A19" s="8" t="s">
        <v>12</v>
      </c>
      <c r="B19" s="39">
        <v>87</v>
      </c>
      <c r="C19" s="40">
        <v>2412</v>
      </c>
      <c r="D19" s="41">
        <v>77.2</v>
      </c>
      <c r="E19" s="39">
        <v>99934041</v>
      </c>
      <c r="F19" s="41">
        <v>54</v>
      </c>
      <c r="G19" s="39">
        <v>16104240</v>
      </c>
      <c r="H19" s="39">
        <v>18355285</v>
      </c>
      <c r="I19" s="42">
        <v>146.9</v>
      </c>
      <c r="J19" s="42">
        <v>79.3</v>
      </c>
      <c r="K19" s="42">
        <v>15.4</v>
      </c>
      <c r="L19" s="39">
        <v>26982</v>
      </c>
      <c r="M19" s="38"/>
      <c r="N19" s="39">
        <f t="shared" si="1"/>
        <v>760.99854892205644</v>
      </c>
      <c r="O19" s="39">
        <f t="shared" si="0"/>
        <v>685.92245889387141</v>
      </c>
      <c r="P19" s="39">
        <f t="shared" si="0"/>
        <v>552.53717639975923</v>
      </c>
      <c r="R19" s="39">
        <v>2676</v>
      </c>
      <c r="S19" s="39">
        <v>3322</v>
      </c>
    </row>
    <row r="20" spans="1:19" ht="13.5" customHeight="1" x14ac:dyDescent="0.15">
      <c r="A20" s="8" t="s">
        <v>11</v>
      </c>
      <c r="B20" s="39">
        <v>115</v>
      </c>
      <c r="C20" s="40">
        <v>2192</v>
      </c>
      <c r="D20" s="41">
        <v>77.599999999999994</v>
      </c>
      <c r="E20" s="39">
        <v>106159396</v>
      </c>
      <c r="F20" s="41">
        <v>57.6</v>
      </c>
      <c r="G20" s="39">
        <v>16474009</v>
      </c>
      <c r="H20" s="39">
        <v>19760944</v>
      </c>
      <c r="I20" s="42">
        <v>170.9</v>
      </c>
      <c r="J20" s="42">
        <v>96.9</v>
      </c>
      <c r="K20" s="42">
        <v>17.600000000000001</v>
      </c>
      <c r="L20" s="39">
        <v>31812</v>
      </c>
      <c r="M20" s="38"/>
      <c r="N20" s="39">
        <f t="shared" si="1"/>
        <v>901.50291970802914</v>
      </c>
      <c r="O20" s="39">
        <f t="shared" si="0"/>
        <v>684.00636898580819</v>
      </c>
      <c r="P20" s="39">
        <f t="shared" si="0"/>
        <v>553.83811659192827</v>
      </c>
      <c r="R20" s="39">
        <v>2889</v>
      </c>
      <c r="S20" s="39">
        <v>3568</v>
      </c>
    </row>
    <row r="21" spans="1:19" ht="13.5" customHeight="1" x14ac:dyDescent="0.15">
      <c r="A21" s="9" t="s">
        <v>17</v>
      </c>
      <c r="B21" s="39">
        <v>101</v>
      </c>
      <c r="C21" s="40">
        <v>1234</v>
      </c>
      <c r="D21" s="41">
        <v>79.599999999999994</v>
      </c>
      <c r="E21" s="39">
        <v>58783208</v>
      </c>
      <c r="F21" s="41">
        <v>53.3</v>
      </c>
      <c r="G21" s="39">
        <v>9524320</v>
      </c>
      <c r="H21" s="39">
        <v>11040477</v>
      </c>
      <c r="I21" s="42">
        <v>164.2</v>
      </c>
      <c r="J21" s="42">
        <v>87.4</v>
      </c>
      <c r="K21" s="42">
        <v>17.7</v>
      </c>
      <c r="L21" s="39">
        <v>30840</v>
      </c>
      <c r="M21" s="38"/>
      <c r="N21" s="39">
        <f t="shared" si="1"/>
        <v>894.69019448946506</v>
      </c>
      <c r="O21" s="39">
        <f t="shared" si="0"/>
        <v>892.52037186742109</v>
      </c>
      <c r="P21" s="39">
        <f t="shared" si="0"/>
        <v>705.01130268199233</v>
      </c>
      <c r="R21" s="39">
        <v>1237</v>
      </c>
      <c r="S21" s="39">
        <v>1566</v>
      </c>
    </row>
    <row r="22" spans="1:19" ht="13.5" customHeight="1" x14ac:dyDescent="0.15">
      <c r="A22" s="8" t="s">
        <v>8</v>
      </c>
      <c r="B22" s="34">
        <v>146</v>
      </c>
      <c r="C22" s="35">
        <v>3696</v>
      </c>
      <c r="D22" s="36">
        <v>86.6</v>
      </c>
      <c r="E22" s="34">
        <v>218326581</v>
      </c>
      <c r="F22" s="36">
        <v>47.9</v>
      </c>
      <c r="G22" s="34">
        <v>37313144</v>
      </c>
      <c r="H22" s="34">
        <v>37518009</v>
      </c>
      <c r="I22" s="37">
        <v>186.1</v>
      </c>
      <c r="J22" s="37">
        <v>89.1</v>
      </c>
      <c r="K22" s="37">
        <v>20.5</v>
      </c>
      <c r="L22" s="34">
        <v>31976</v>
      </c>
      <c r="M22" s="38"/>
      <c r="N22" s="34">
        <f t="shared" si="1"/>
        <v>1015.0976461038961</v>
      </c>
      <c r="O22" s="34">
        <f t="shared" si="0"/>
        <v>624.46752663115853</v>
      </c>
      <c r="P22" s="34">
        <f t="shared" si="0"/>
        <v>505.97449763991909</v>
      </c>
      <c r="R22" s="34">
        <v>6008</v>
      </c>
      <c r="S22" s="34">
        <v>7415</v>
      </c>
    </row>
    <row r="23" spans="1:19" ht="13.5" customHeight="1" x14ac:dyDescent="0.15">
      <c r="A23" s="8" t="s">
        <v>9</v>
      </c>
      <c r="B23" s="39">
        <v>145</v>
      </c>
      <c r="C23" s="40">
        <v>3434</v>
      </c>
      <c r="D23" s="41">
        <v>80.900000000000006</v>
      </c>
      <c r="E23" s="39">
        <v>156825870</v>
      </c>
      <c r="F23" s="41">
        <v>48.6</v>
      </c>
      <c r="G23" s="39">
        <v>28196022</v>
      </c>
      <c r="H23" s="39">
        <v>29506297</v>
      </c>
      <c r="I23" s="42">
        <v>152.1</v>
      </c>
      <c r="J23" s="42">
        <v>73.900000000000006</v>
      </c>
      <c r="K23" s="42">
        <v>17.600000000000001</v>
      </c>
      <c r="L23" s="39">
        <v>28621</v>
      </c>
      <c r="M23" s="38"/>
      <c r="N23" s="39">
        <f t="shared" si="1"/>
        <v>859.23986604542802</v>
      </c>
      <c r="O23" s="39">
        <f t="shared" si="0"/>
        <v>676.43963778083446</v>
      </c>
      <c r="P23" s="39">
        <f t="shared" si="0"/>
        <v>522.69790965456161</v>
      </c>
      <c r="R23" s="39">
        <v>4362</v>
      </c>
      <c r="S23" s="39">
        <v>5645</v>
      </c>
    </row>
    <row r="24" spans="1:19" ht="13.5" customHeight="1" x14ac:dyDescent="0.15">
      <c r="A24" s="8" t="s">
        <v>19</v>
      </c>
      <c r="B24" s="39">
        <v>100</v>
      </c>
      <c r="C24" s="40">
        <v>1819</v>
      </c>
      <c r="D24" s="41">
        <v>84.6</v>
      </c>
      <c r="E24" s="39">
        <v>115388755</v>
      </c>
      <c r="F24" s="41">
        <v>45.3</v>
      </c>
      <c r="G24" s="39">
        <v>19279998</v>
      </c>
      <c r="H24" s="39">
        <v>18469350</v>
      </c>
      <c r="I24" s="42">
        <v>202.4</v>
      </c>
      <c r="J24" s="42">
        <v>91.8</v>
      </c>
      <c r="K24" s="42">
        <v>22.5</v>
      </c>
      <c r="L24" s="39">
        <v>32403</v>
      </c>
      <c r="M24" s="38"/>
      <c r="N24" s="39">
        <f t="shared" si="1"/>
        <v>1015.3573391973612</v>
      </c>
      <c r="O24" s="39">
        <f t="shared" si="0"/>
        <v>601.02017572404816</v>
      </c>
      <c r="P24" s="39">
        <f t="shared" si="0"/>
        <v>509.35879757308328</v>
      </c>
      <c r="R24" s="39">
        <v>3073</v>
      </c>
      <c r="S24" s="39">
        <v>3626</v>
      </c>
    </row>
    <row r="25" spans="1:19" ht="13.5" customHeight="1" x14ac:dyDescent="0.15">
      <c r="A25" s="9" t="s">
        <v>18</v>
      </c>
      <c r="B25" s="49">
        <v>59</v>
      </c>
      <c r="C25" s="50">
        <v>1264</v>
      </c>
      <c r="D25" s="51">
        <v>81.3</v>
      </c>
      <c r="E25" s="49">
        <v>62239510</v>
      </c>
      <c r="F25" s="51">
        <v>49.6</v>
      </c>
      <c r="G25" s="49">
        <v>10498713</v>
      </c>
      <c r="H25" s="49">
        <v>11959374</v>
      </c>
      <c r="I25" s="52">
        <v>164.2</v>
      </c>
      <c r="J25" s="52">
        <v>81.5</v>
      </c>
      <c r="K25" s="52">
        <v>17.899999999999999</v>
      </c>
      <c r="L25" s="49">
        <v>31555</v>
      </c>
      <c r="M25" s="38"/>
      <c r="N25" s="49">
        <f t="shared" si="1"/>
        <v>946.15300632911385</v>
      </c>
      <c r="O25" s="49">
        <f t="shared" si="0"/>
        <v>752.16188679245283</v>
      </c>
      <c r="P25" s="49">
        <f t="shared" si="0"/>
        <v>585.6696376101861</v>
      </c>
      <c r="R25" s="49">
        <v>1590</v>
      </c>
      <c r="S25" s="49">
        <v>2042</v>
      </c>
    </row>
    <row r="26" spans="1:19" ht="13.5" customHeight="1" x14ac:dyDescent="0.15">
      <c r="A26" s="8" t="s">
        <v>23</v>
      </c>
      <c r="B26" s="39">
        <v>164</v>
      </c>
      <c r="C26" s="40">
        <v>9325</v>
      </c>
      <c r="D26" s="41">
        <v>88.4</v>
      </c>
      <c r="E26" s="39">
        <v>643632682</v>
      </c>
      <c r="F26" s="41">
        <v>42.9</v>
      </c>
      <c r="G26" s="39">
        <v>87817883</v>
      </c>
      <c r="H26" s="39">
        <v>99431601</v>
      </c>
      <c r="I26" s="42">
        <v>214.2</v>
      </c>
      <c r="J26" s="37">
        <v>91.9</v>
      </c>
      <c r="K26" s="42">
        <v>20.3</v>
      </c>
      <c r="L26" s="39">
        <v>33090</v>
      </c>
      <c r="M26" s="38"/>
      <c r="N26" s="39">
        <f t="shared" si="1"/>
        <v>1066.2906273458445</v>
      </c>
      <c r="O26" s="39">
        <f t="shared" si="0"/>
        <v>661.42221113550181</v>
      </c>
      <c r="P26" s="39">
        <f t="shared" si="0"/>
        <v>571.21618314471186</v>
      </c>
      <c r="R26" s="39">
        <v>15033</v>
      </c>
      <c r="S26" s="39">
        <v>17407</v>
      </c>
    </row>
    <row r="27" spans="1:19" ht="13.5" customHeight="1" x14ac:dyDescent="0.15">
      <c r="A27" s="8" t="s">
        <v>22</v>
      </c>
      <c r="B27" s="39">
        <v>149</v>
      </c>
      <c r="C27" s="40">
        <v>5867</v>
      </c>
      <c r="D27" s="41">
        <v>83.8</v>
      </c>
      <c r="E27" s="39">
        <v>308982897</v>
      </c>
      <c r="F27" s="41">
        <v>48.9</v>
      </c>
      <c r="G27" s="39">
        <v>55523707</v>
      </c>
      <c r="H27" s="39">
        <v>54075443</v>
      </c>
      <c r="I27" s="42">
        <v>170.9</v>
      </c>
      <c r="J27" s="42">
        <v>83.6</v>
      </c>
      <c r="K27" s="42">
        <v>20.5</v>
      </c>
      <c r="L27" s="39">
        <v>29905</v>
      </c>
      <c r="M27" s="38"/>
      <c r="N27" s="39">
        <f t="shared" si="1"/>
        <v>921.6881370376683</v>
      </c>
      <c r="O27" s="39">
        <f t="shared" si="0"/>
        <v>651.11912101143889</v>
      </c>
      <c r="P27" s="39">
        <f t="shared" si="0"/>
        <v>533.60413459640813</v>
      </c>
      <c r="R27" s="39">
        <v>8305</v>
      </c>
      <c r="S27" s="39">
        <v>10134</v>
      </c>
    </row>
    <row r="28" spans="1:19" ht="13.5" customHeight="1" x14ac:dyDescent="0.15">
      <c r="A28" s="8" t="s">
        <v>21</v>
      </c>
      <c r="B28" s="39">
        <v>73</v>
      </c>
      <c r="C28" s="40">
        <v>2841</v>
      </c>
      <c r="D28" s="41">
        <v>82.7</v>
      </c>
      <c r="E28" s="39">
        <v>127335108</v>
      </c>
      <c r="F28" s="41">
        <v>46.7</v>
      </c>
      <c r="G28" s="39">
        <v>19794075</v>
      </c>
      <c r="H28" s="39">
        <v>21856321</v>
      </c>
      <c r="I28" s="42">
        <v>147.9</v>
      </c>
      <c r="J28" s="42">
        <v>69</v>
      </c>
      <c r="K28" s="42">
        <v>15.7</v>
      </c>
      <c r="L28" s="39">
        <v>25387</v>
      </c>
      <c r="M28" s="38"/>
      <c r="N28" s="39">
        <f t="shared" si="1"/>
        <v>769.31788102780706</v>
      </c>
      <c r="O28" s="39">
        <f t="shared" si="0"/>
        <v>688.38806299212604</v>
      </c>
      <c r="P28" s="39">
        <f t="shared" si="0"/>
        <v>549.56804123711333</v>
      </c>
      <c r="R28" s="39">
        <v>3175</v>
      </c>
      <c r="S28" s="39">
        <v>3977</v>
      </c>
    </row>
    <row r="29" spans="1:19" ht="13.5" customHeight="1" x14ac:dyDescent="0.15">
      <c r="A29" s="8" t="s">
        <v>24</v>
      </c>
      <c r="B29" s="39">
        <v>73</v>
      </c>
      <c r="C29" s="40">
        <v>1705</v>
      </c>
      <c r="D29" s="41">
        <v>81.5</v>
      </c>
      <c r="E29" s="39">
        <v>80105202</v>
      </c>
      <c r="F29" s="41">
        <v>46.9</v>
      </c>
      <c r="G29" s="39">
        <v>12898136</v>
      </c>
      <c r="H29" s="39">
        <v>13843752</v>
      </c>
      <c r="I29" s="42">
        <v>156.9</v>
      </c>
      <c r="J29" s="53">
        <v>73.5</v>
      </c>
      <c r="K29" s="42">
        <v>16</v>
      </c>
      <c r="L29" s="39">
        <v>27115</v>
      </c>
      <c r="M29" s="38"/>
      <c r="N29" s="39">
        <f t="shared" si="1"/>
        <v>811.95026392961881</v>
      </c>
      <c r="O29" s="39">
        <f t="shared" si="0"/>
        <v>717.29284974093264</v>
      </c>
      <c r="P29" s="39">
        <f t="shared" si="0"/>
        <v>550.66634844868736</v>
      </c>
      <c r="R29" s="39">
        <v>1930</v>
      </c>
      <c r="S29" s="39">
        <v>2514</v>
      </c>
    </row>
    <row r="30" spans="1:19" ht="13.5" customHeight="1" x14ac:dyDescent="0.15">
      <c r="A30" s="9" t="s">
        <v>20</v>
      </c>
      <c r="B30" s="39">
        <v>63</v>
      </c>
      <c r="C30" s="40">
        <v>1164</v>
      </c>
      <c r="D30" s="41">
        <v>80.400000000000006</v>
      </c>
      <c r="E30" s="39">
        <v>60291079</v>
      </c>
      <c r="F30" s="41">
        <v>46.7</v>
      </c>
      <c r="G30" s="39">
        <v>10254573</v>
      </c>
      <c r="H30" s="39">
        <v>10406845</v>
      </c>
      <c r="I30" s="42">
        <v>174.8</v>
      </c>
      <c r="J30" s="54">
        <v>81.7</v>
      </c>
      <c r="K30" s="42">
        <v>19.100000000000001</v>
      </c>
      <c r="L30" s="39">
        <v>30164</v>
      </c>
      <c r="M30" s="38"/>
      <c r="N30" s="39">
        <f t="shared" si="1"/>
        <v>894.0588487972509</v>
      </c>
      <c r="O30" s="39">
        <f t="shared" si="0"/>
        <v>650.0215490318551</v>
      </c>
      <c r="P30" s="39">
        <f t="shared" si="0"/>
        <v>514.6807616221563</v>
      </c>
      <c r="R30" s="39">
        <v>1601</v>
      </c>
      <c r="S30" s="39">
        <v>2022</v>
      </c>
    </row>
    <row r="31" spans="1:19" ht="13.5" customHeight="1" x14ac:dyDescent="0.15">
      <c r="A31" s="8" t="s">
        <v>27</v>
      </c>
      <c r="B31" s="34">
        <v>153</v>
      </c>
      <c r="C31" s="35">
        <v>15408</v>
      </c>
      <c r="D31" s="36">
        <v>85.1</v>
      </c>
      <c r="E31" s="34">
        <v>1208096702</v>
      </c>
      <c r="F31" s="36">
        <v>49.6</v>
      </c>
      <c r="G31" s="34">
        <v>155025628</v>
      </c>
      <c r="H31" s="34">
        <v>203876699</v>
      </c>
      <c r="I31" s="37">
        <v>255</v>
      </c>
      <c r="J31" s="37">
        <v>126.4</v>
      </c>
      <c r="K31" s="37">
        <v>23</v>
      </c>
      <c r="L31" s="34">
        <v>43034</v>
      </c>
      <c r="M31" s="38"/>
      <c r="N31" s="34">
        <f t="shared" si="1"/>
        <v>1323.1872988058153</v>
      </c>
      <c r="O31" s="34">
        <f t="shared" si="0"/>
        <v>713.60412670633536</v>
      </c>
      <c r="P31" s="34">
        <f t="shared" si="0"/>
        <v>639.57304326003077</v>
      </c>
      <c r="R31" s="34">
        <v>28570</v>
      </c>
      <c r="S31" s="34">
        <v>31877</v>
      </c>
    </row>
    <row r="32" spans="1:19" ht="13.5" customHeight="1" x14ac:dyDescent="0.15">
      <c r="A32" s="8" t="s">
        <v>26</v>
      </c>
      <c r="B32" s="39">
        <v>67</v>
      </c>
      <c r="C32" s="40">
        <v>6477</v>
      </c>
      <c r="D32" s="41">
        <v>87.3</v>
      </c>
      <c r="E32" s="39">
        <v>489059622</v>
      </c>
      <c r="F32" s="41">
        <v>49.3</v>
      </c>
      <c r="G32" s="39">
        <v>78068394</v>
      </c>
      <c r="H32" s="39">
        <v>69835244</v>
      </c>
      <c r="I32" s="42">
        <v>236.9</v>
      </c>
      <c r="J32" s="42">
        <v>116.8</v>
      </c>
      <c r="K32" s="42">
        <v>25.5</v>
      </c>
      <c r="L32" s="39">
        <v>33832</v>
      </c>
      <c r="M32" s="38"/>
      <c r="N32" s="39">
        <f t="shared" si="1"/>
        <v>1078.2035510267099</v>
      </c>
      <c r="O32" s="39">
        <f t="shared" si="0"/>
        <v>611.51702276707533</v>
      </c>
      <c r="P32" s="39">
        <f t="shared" si="0"/>
        <v>540.31136557059961</v>
      </c>
      <c r="R32" s="39">
        <v>11420</v>
      </c>
      <c r="S32" s="39">
        <v>12925</v>
      </c>
    </row>
    <row r="33" spans="1:19" ht="13.5" customHeight="1" x14ac:dyDescent="0.15">
      <c r="A33" s="8" t="s">
        <v>28</v>
      </c>
      <c r="B33" s="39">
        <v>254</v>
      </c>
      <c r="C33" s="40">
        <v>7591</v>
      </c>
      <c r="D33" s="41">
        <v>80.400000000000006</v>
      </c>
      <c r="E33" s="39">
        <v>485397841</v>
      </c>
      <c r="F33" s="41">
        <v>48.7</v>
      </c>
      <c r="G33" s="39">
        <v>85827459</v>
      </c>
      <c r="H33" s="39">
        <v>80098300</v>
      </c>
      <c r="I33" s="42">
        <v>216.3</v>
      </c>
      <c r="J33" s="42">
        <v>105.4</v>
      </c>
      <c r="K33" s="42">
        <v>26.8</v>
      </c>
      <c r="L33" s="39">
        <v>35693</v>
      </c>
      <c r="M33" s="38"/>
      <c r="N33" s="39">
        <f t="shared" si="1"/>
        <v>1055.1745488077988</v>
      </c>
      <c r="O33" s="39">
        <f t="shared" si="0"/>
        <v>734.7119794533113</v>
      </c>
      <c r="P33" s="39">
        <f t="shared" si="0"/>
        <v>621.63989134652695</v>
      </c>
      <c r="R33" s="39">
        <v>10902</v>
      </c>
      <c r="S33" s="39">
        <v>12885</v>
      </c>
    </row>
    <row r="34" spans="1:19" ht="13.5" customHeight="1" x14ac:dyDescent="0.15">
      <c r="A34" s="48" t="s">
        <v>29</v>
      </c>
      <c r="B34" s="39">
        <v>71</v>
      </c>
      <c r="C34" s="40">
        <v>1197</v>
      </c>
      <c r="D34" s="41">
        <v>83.1</v>
      </c>
      <c r="E34" s="39">
        <v>61121725</v>
      </c>
      <c r="F34" s="41">
        <v>49.7</v>
      </c>
      <c r="G34" s="39">
        <v>11841960</v>
      </c>
      <c r="H34" s="39">
        <v>11284759</v>
      </c>
      <c r="I34" s="42">
        <v>182.9</v>
      </c>
      <c r="J34" s="42">
        <v>90.9</v>
      </c>
      <c r="K34" s="42">
        <v>23.3</v>
      </c>
      <c r="L34" s="39">
        <v>33744</v>
      </c>
      <c r="M34" s="38"/>
      <c r="N34" s="39">
        <f t="shared" si="1"/>
        <v>942.75346700083537</v>
      </c>
      <c r="O34" s="39">
        <f t="shared" si="0"/>
        <v>922.71128372853639</v>
      </c>
      <c r="P34" s="39">
        <f t="shared" si="0"/>
        <v>731.82613488975358</v>
      </c>
      <c r="R34" s="39">
        <v>1223</v>
      </c>
      <c r="S34" s="39">
        <v>1542</v>
      </c>
    </row>
    <row r="35" spans="1:19" ht="13.5" customHeight="1" x14ac:dyDescent="0.15">
      <c r="A35" s="43" t="s">
        <v>25</v>
      </c>
      <c r="B35" s="44">
        <v>27</v>
      </c>
      <c r="C35" s="45">
        <v>1133</v>
      </c>
      <c r="D35" s="46">
        <v>79.2</v>
      </c>
      <c r="E35" s="44">
        <v>65175893</v>
      </c>
      <c r="F35" s="46">
        <v>49</v>
      </c>
      <c r="G35" s="44">
        <v>9437796</v>
      </c>
      <c r="H35" s="44">
        <v>10634358</v>
      </c>
      <c r="I35" s="47">
        <v>197.6</v>
      </c>
      <c r="J35" s="47">
        <v>96.7</v>
      </c>
      <c r="K35" s="47">
        <v>18.399999999999999</v>
      </c>
      <c r="L35" s="44">
        <v>31422</v>
      </c>
      <c r="M35" s="38"/>
      <c r="N35" s="44">
        <f t="shared" si="1"/>
        <v>938.60176522506629</v>
      </c>
      <c r="O35" s="44">
        <f t="shared" si="0"/>
        <v>732.89855272226055</v>
      </c>
      <c r="P35" s="44">
        <f t="shared" si="0"/>
        <v>587.53359116022102</v>
      </c>
      <c r="R35" s="44">
        <v>1451</v>
      </c>
      <c r="S35" s="44">
        <v>1810</v>
      </c>
    </row>
    <row r="36" spans="1:19" ht="13.5" customHeight="1" x14ac:dyDescent="0.15">
      <c r="A36" s="9" t="s">
        <v>30</v>
      </c>
      <c r="B36" s="49">
        <v>87</v>
      </c>
      <c r="C36" s="50">
        <v>2038</v>
      </c>
      <c r="D36" s="51">
        <v>72.3</v>
      </c>
      <c r="E36" s="49">
        <v>82472731</v>
      </c>
      <c r="F36" s="51">
        <v>46.4</v>
      </c>
      <c r="G36" s="49">
        <v>13051874</v>
      </c>
      <c r="H36" s="49">
        <v>11239500</v>
      </c>
      <c r="I36" s="52">
        <v>158.9</v>
      </c>
      <c r="J36" s="52">
        <v>73.7</v>
      </c>
      <c r="K36" s="52">
        <v>16.100000000000001</v>
      </c>
      <c r="L36" s="49">
        <v>21656</v>
      </c>
      <c r="M36" s="38"/>
      <c r="N36" s="49">
        <f t="shared" si="1"/>
        <v>551.4965652600589</v>
      </c>
      <c r="O36" s="49">
        <f t="shared" si="0"/>
        <v>561.41358641358636</v>
      </c>
      <c r="P36" s="49">
        <f t="shared" si="0"/>
        <v>450.48096192384776</v>
      </c>
      <c r="R36" s="49">
        <v>2002</v>
      </c>
      <c r="S36" s="49">
        <v>2495</v>
      </c>
    </row>
    <row r="37" spans="1:19" ht="13.5" customHeight="1" x14ac:dyDescent="0.15">
      <c r="A37" s="8" t="s">
        <v>34</v>
      </c>
      <c r="B37" s="39">
        <v>247</v>
      </c>
      <c r="C37" s="40">
        <v>5110</v>
      </c>
      <c r="D37" s="41">
        <v>85.2</v>
      </c>
      <c r="E37" s="39">
        <v>348135564</v>
      </c>
      <c r="F37" s="41">
        <v>48.9</v>
      </c>
      <c r="G37" s="39">
        <v>56441538</v>
      </c>
      <c r="H37" s="39">
        <v>54587061</v>
      </c>
      <c r="I37" s="42">
        <v>218.1</v>
      </c>
      <c r="J37" s="42">
        <v>16.600000000000001</v>
      </c>
      <c r="K37" s="42">
        <v>24.6</v>
      </c>
      <c r="L37" s="39">
        <v>34204</v>
      </c>
      <c r="M37" s="38"/>
      <c r="N37" s="39">
        <f t="shared" si="1"/>
        <v>1068.2399412915852</v>
      </c>
      <c r="O37" s="39">
        <f t="shared" si="0"/>
        <v>737.46367198054577</v>
      </c>
      <c r="P37" s="39">
        <f t="shared" si="0"/>
        <v>629.24565994236309</v>
      </c>
      <c r="R37" s="39">
        <v>7402</v>
      </c>
      <c r="S37" s="39">
        <v>8675</v>
      </c>
    </row>
    <row r="38" spans="1:19" ht="13.5" customHeight="1" x14ac:dyDescent="0.15">
      <c r="A38" s="8" t="s">
        <v>31</v>
      </c>
      <c r="B38" s="39">
        <v>36</v>
      </c>
      <c r="C38" s="40">
        <v>775</v>
      </c>
      <c r="D38" s="41">
        <v>79.8</v>
      </c>
      <c r="E38" s="39">
        <v>46811185</v>
      </c>
      <c r="F38" s="41">
        <v>49.2</v>
      </c>
      <c r="G38" s="39">
        <v>8036078</v>
      </c>
      <c r="H38" s="39">
        <v>7473688</v>
      </c>
      <c r="I38" s="42">
        <v>205.2</v>
      </c>
      <c r="J38" s="42">
        <v>100.9</v>
      </c>
      <c r="K38" s="42">
        <v>23</v>
      </c>
      <c r="L38" s="39">
        <v>32767</v>
      </c>
      <c r="M38" s="38"/>
      <c r="N38" s="39">
        <f t="shared" si="1"/>
        <v>964.34683870967751</v>
      </c>
      <c r="O38" s="39">
        <f t="shared" si="0"/>
        <v>578.90689388071257</v>
      </c>
      <c r="P38" s="39">
        <f t="shared" si="0"/>
        <v>475.12320406865865</v>
      </c>
      <c r="R38" s="39">
        <v>1291</v>
      </c>
      <c r="S38" s="39">
        <v>1573</v>
      </c>
    </row>
    <row r="39" spans="1:19" ht="13.5" customHeight="1" x14ac:dyDescent="0.15">
      <c r="A39" s="8" t="s">
        <v>32</v>
      </c>
      <c r="B39" s="39">
        <v>121</v>
      </c>
      <c r="C39" s="40">
        <v>1380</v>
      </c>
      <c r="D39" s="41">
        <v>81</v>
      </c>
      <c r="E39" s="39">
        <v>67356823</v>
      </c>
      <c r="F39" s="41">
        <v>47.6</v>
      </c>
      <c r="G39" s="39">
        <v>12090977</v>
      </c>
      <c r="H39" s="39">
        <v>10540436</v>
      </c>
      <c r="I39" s="42">
        <v>162.80000000000001</v>
      </c>
      <c r="J39" s="42">
        <v>77.599999999999994</v>
      </c>
      <c r="K39" s="42">
        <v>18.600000000000001</v>
      </c>
      <c r="L39" s="39">
        <v>25484</v>
      </c>
      <c r="M39" s="38"/>
      <c r="N39" s="39">
        <f t="shared" si="1"/>
        <v>763.79971014492753</v>
      </c>
      <c r="O39" s="39">
        <f t="shared" si="0"/>
        <v>632.67923169267704</v>
      </c>
      <c r="P39" s="39">
        <f t="shared" si="0"/>
        <v>486.40682971850481</v>
      </c>
      <c r="R39" s="39">
        <v>1666</v>
      </c>
      <c r="S39" s="39">
        <v>2167</v>
      </c>
    </row>
    <row r="40" spans="1:19" ht="13.5" customHeight="1" x14ac:dyDescent="0.15">
      <c r="A40" s="8" t="s">
        <v>33</v>
      </c>
      <c r="B40" s="39">
        <v>191</v>
      </c>
      <c r="C40" s="40">
        <v>3116</v>
      </c>
      <c r="D40" s="41">
        <v>80.599999999999994</v>
      </c>
      <c r="E40" s="39">
        <v>166015370</v>
      </c>
      <c r="F40" s="41">
        <v>49.8</v>
      </c>
      <c r="G40" s="39">
        <v>24901981</v>
      </c>
      <c r="H40" s="39">
        <v>25665173</v>
      </c>
      <c r="I40" s="42">
        <v>182.9</v>
      </c>
      <c r="J40" s="42">
        <v>91.1</v>
      </c>
      <c r="K40" s="42">
        <v>18.5</v>
      </c>
      <c r="L40" s="39">
        <v>28271</v>
      </c>
      <c r="M40" s="38"/>
      <c r="N40" s="39">
        <f t="shared" si="1"/>
        <v>823.65767008985881</v>
      </c>
      <c r="O40" s="39">
        <f t="shared" si="0"/>
        <v>642.11090818113587</v>
      </c>
      <c r="P40" s="39">
        <f t="shared" si="0"/>
        <v>510.54650885219814</v>
      </c>
      <c r="R40" s="39">
        <v>3997</v>
      </c>
      <c r="S40" s="39">
        <v>5027</v>
      </c>
    </row>
    <row r="41" spans="1:19" ht="13.5" customHeight="1" x14ac:dyDescent="0.15">
      <c r="A41" s="9" t="s">
        <v>35</v>
      </c>
      <c r="B41" s="39">
        <v>151</v>
      </c>
      <c r="C41" s="40">
        <v>2740</v>
      </c>
      <c r="D41" s="41">
        <v>80.3</v>
      </c>
      <c r="E41" s="39">
        <v>154070767</v>
      </c>
      <c r="F41" s="41">
        <v>47.2</v>
      </c>
      <c r="G41" s="39">
        <v>25591626</v>
      </c>
      <c r="H41" s="39">
        <v>22331608</v>
      </c>
      <c r="I41" s="42">
        <v>189.3</v>
      </c>
      <c r="J41" s="42">
        <v>89.3</v>
      </c>
      <c r="K41" s="42">
        <v>21.8</v>
      </c>
      <c r="L41" s="39">
        <v>27439</v>
      </c>
      <c r="M41" s="38"/>
      <c r="N41" s="39">
        <f t="shared" si="1"/>
        <v>815.02218978102189</v>
      </c>
      <c r="O41" s="39">
        <f t="shared" si="0"/>
        <v>576.89506587445101</v>
      </c>
      <c r="P41" s="39">
        <f t="shared" si="0"/>
        <v>462.73535018648982</v>
      </c>
      <c r="R41" s="39">
        <v>3871</v>
      </c>
      <c r="S41" s="39">
        <v>4826</v>
      </c>
    </row>
    <row r="42" spans="1:19" ht="13.5" customHeight="1" x14ac:dyDescent="0.15">
      <c r="A42" s="8" t="s">
        <v>37</v>
      </c>
      <c r="B42" s="34">
        <v>107</v>
      </c>
      <c r="C42" s="35">
        <v>1717</v>
      </c>
      <c r="D42" s="36">
        <v>81.599999999999994</v>
      </c>
      <c r="E42" s="34">
        <v>103269890</v>
      </c>
      <c r="F42" s="36">
        <v>49</v>
      </c>
      <c r="G42" s="55">
        <v>15808212</v>
      </c>
      <c r="H42" s="34">
        <v>14910237</v>
      </c>
      <c r="I42" s="37">
        <v>200.4</v>
      </c>
      <c r="J42" s="37">
        <v>98.3</v>
      </c>
      <c r="K42" s="37">
        <v>20.100000000000001</v>
      </c>
      <c r="L42" s="34">
        <v>28931</v>
      </c>
      <c r="M42" s="38"/>
      <c r="N42" s="34">
        <f t="shared" si="1"/>
        <v>868.38887594641824</v>
      </c>
      <c r="O42" s="34">
        <f t="shared" si="0"/>
        <v>623.59836888331233</v>
      </c>
      <c r="P42" s="34">
        <f t="shared" si="0"/>
        <v>494.86349153667442</v>
      </c>
      <c r="R42" s="34">
        <v>2391</v>
      </c>
      <c r="S42" s="34">
        <v>3013</v>
      </c>
    </row>
    <row r="43" spans="1:19" ht="13.5" customHeight="1" x14ac:dyDescent="0.15">
      <c r="A43" s="8" t="s">
        <v>36</v>
      </c>
      <c r="B43" s="39">
        <v>128</v>
      </c>
      <c r="C43" s="40">
        <v>1340</v>
      </c>
      <c r="D43" s="41">
        <v>77.099999999999994</v>
      </c>
      <c r="E43" s="39">
        <v>67904132</v>
      </c>
      <c r="F43" s="41">
        <v>47.4</v>
      </c>
      <c r="G43" s="39">
        <v>9088262</v>
      </c>
      <c r="H43" s="39">
        <v>9150579</v>
      </c>
      <c r="I43" s="42">
        <v>178.9</v>
      </c>
      <c r="J43" s="42">
        <v>84.8</v>
      </c>
      <c r="K43" s="42">
        <v>15.8</v>
      </c>
      <c r="L43" s="39">
        <v>24103</v>
      </c>
      <c r="M43" s="38"/>
      <c r="N43" s="39">
        <f t="shared" si="1"/>
        <v>682.87902985074629</v>
      </c>
      <c r="O43" s="39">
        <f t="shared" si="0"/>
        <v>558.98466707391572</v>
      </c>
      <c r="P43" s="39">
        <f t="shared" si="0"/>
        <v>433.4712932259593</v>
      </c>
      <c r="R43" s="39">
        <v>1637</v>
      </c>
      <c r="S43" s="39">
        <v>2111</v>
      </c>
    </row>
    <row r="44" spans="1:19" ht="13.5" customHeight="1" x14ac:dyDescent="0.15">
      <c r="A44" s="8" t="s">
        <v>38</v>
      </c>
      <c r="B44" s="39">
        <v>216</v>
      </c>
      <c r="C44" s="40">
        <v>2344</v>
      </c>
      <c r="D44" s="41">
        <v>84.3</v>
      </c>
      <c r="E44" s="39">
        <v>157707302</v>
      </c>
      <c r="F44" s="41">
        <v>48.2</v>
      </c>
      <c r="G44" s="39">
        <v>27078930</v>
      </c>
      <c r="H44" s="39">
        <v>22690292</v>
      </c>
      <c r="I44" s="42">
        <v>217.9</v>
      </c>
      <c r="J44" s="42">
        <v>105.1</v>
      </c>
      <c r="K44" s="42">
        <v>25.1</v>
      </c>
      <c r="L44" s="39">
        <v>31350</v>
      </c>
      <c r="M44" s="38"/>
      <c r="N44" s="39">
        <f t="shared" si="1"/>
        <v>968.01587030716723</v>
      </c>
      <c r="O44" s="39">
        <f t="shared" si="0"/>
        <v>619.95333333333338</v>
      </c>
      <c r="P44" s="39">
        <f t="shared" si="0"/>
        <v>499.89627671293238</v>
      </c>
      <c r="R44" s="39">
        <v>3660</v>
      </c>
      <c r="S44" s="39">
        <v>4539</v>
      </c>
    </row>
    <row r="45" spans="1:19" ht="13.5" customHeight="1" x14ac:dyDescent="0.15">
      <c r="A45" s="9" t="s">
        <v>39</v>
      </c>
      <c r="B45" s="49">
        <v>168</v>
      </c>
      <c r="C45" s="50">
        <v>1670</v>
      </c>
      <c r="D45" s="51">
        <v>87.3</v>
      </c>
      <c r="E45" s="49">
        <v>114641225</v>
      </c>
      <c r="F45" s="51">
        <v>45.9</v>
      </c>
      <c r="G45" s="49">
        <v>17241945</v>
      </c>
      <c r="H45" s="49">
        <v>15072123</v>
      </c>
      <c r="I45" s="52">
        <v>215.5</v>
      </c>
      <c r="J45" s="52">
        <v>98.8</v>
      </c>
      <c r="K45" s="52">
        <v>22.5</v>
      </c>
      <c r="L45" s="49">
        <v>28338</v>
      </c>
      <c r="M45" s="38"/>
      <c r="N45" s="49">
        <f t="shared" si="1"/>
        <v>902.52233532934133</v>
      </c>
      <c r="O45" s="49">
        <f t="shared" si="0"/>
        <v>541.77293314162466</v>
      </c>
      <c r="P45" s="49">
        <f t="shared" si="0"/>
        <v>438.90864880605704</v>
      </c>
      <c r="R45" s="49">
        <v>2782</v>
      </c>
      <c r="S45" s="49">
        <v>3434</v>
      </c>
    </row>
    <row r="46" spans="1:19" ht="13.5" customHeight="1" x14ac:dyDescent="0.15">
      <c r="A46" s="8" t="s">
        <v>40</v>
      </c>
      <c r="B46" s="39">
        <v>319</v>
      </c>
      <c r="C46" s="40">
        <v>10014</v>
      </c>
      <c r="D46" s="41">
        <v>90</v>
      </c>
      <c r="E46" s="39">
        <v>779253675</v>
      </c>
      <c r="F46" s="41">
        <v>45.5</v>
      </c>
      <c r="G46" s="39">
        <v>129314596</v>
      </c>
      <c r="H46" s="39">
        <v>111427447</v>
      </c>
      <c r="I46" s="42">
        <v>236</v>
      </c>
      <c r="J46" s="42">
        <v>107.4</v>
      </c>
      <c r="K46" s="42">
        <v>27.3</v>
      </c>
      <c r="L46" s="39">
        <v>33740</v>
      </c>
      <c r="M46" s="38"/>
      <c r="N46" s="39">
        <f t="shared" si="1"/>
        <v>1112.7166666666667</v>
      </c>
      <c r="O46" s="39">
        <f t="shared" si="0"/>
        <v>565.44934030244599</v>
      </c>
      <c r="P46" s="39">
        <f t="shared" si="0"/>
        <v>476.08394360179443</v>
      </c>
      <c r="R46" s="39">
        <v>19706</v>
      </c>
      <c r="S46" s="39">
        <v>23405</v>
      </c>
    </row>
    <row r="47" spans="1:19" ht="13.5" customHeight="1" x14ac:dyDescent="0.15">
      <c r="A47" s="8" t="s">
        <v>42</v>
      </c>
      <c r="B47" s="39">
        <v>157</v>
      </c>
      <c r="C47" s="40">
        <v>3257</v>
      </c>
      <c r="D47" s="41">
        <v>92.2</v>
      </c>
      <c r="E47" s="39">
        <v>283604898</v>
      </c>
      <c r="F47" s="41">
        <v>42.1</v>
      </c>
      <c r="G47" s="39">
        <v>49589504</v>
      </c>
      <c r="H47" s="39">
        <v>38073004</v>
      </c>
      <c r="I47" s="42">
        <v>257.2</v>
      </c>
      <c r="J47" s="42">
        <v>108.3</v>
      </c>
      <c r="K47" s="42">
        <v>31.1</v>
      </c>
      <c r="L47" s="39">
        <v>34527</v>
      </c>
      <c r="M47" s="38"/>
      <c r="N47" s="39">
        <f t="shared" si="1"/>
        <v>1168.9592876880565</v>
      </c>
      <c r="O47" s="39">
        <f t="shared" si="0"/>
        <v>620.58686226568875</v>
      </c>
      <c r="P47" s="39">
        <f t="shared" si="0"/>
        <v>510.97844584619514</v>
      </c>
      <c r="R47" s="39">
        <v>6135</v>
      </c>
      <c r="S47" s="39">
        <v>7451</v>
      </c>
    </row>
    <row r="48" spans="1:19" ht="13.5" customHeight="1" x14ac:dyDescent="0.15">
      <c r="A48" s="8" t="s">
        <v>44</v>
      </c>
      <c r="B48" s="39">
        <v>102</v>
      </c>
      <c r="C48" s="40">
        <v>2705</v>
      </c>
      <c r="D48" s="41">
        <v>84.2</v>
      </c>
      <c r="E48" s="39">
        <v>162588280</v>
      </c>
      <c r="F48" s="41">
        <v>44.9</v>
      </c>
      <c r="G48" s="39">
        <v>26109779</v>
      </c>
      <c r="H48" s="39">
        <v>22517374</v>
      </c>
      <c r="I48" s="42">
        <v>194.1</v>
      </c>
      <c r="J48" s="42">
        <v>87.1</v>
      </c>
      <c r="K48" s="42">
        <v>21.4</v>
      </c>
      <c r="L48" s="39">
        <v>26882</v>
      </c>
      <c r="M48" s="38"/>
      <c r="N48" s="39">
        <f t="shared" si="1"/>
        <v>832.43526802218116</v>
      </c>
      <c r="O48" s="39">
        <f t="shared" si="0"/>
        <v>620.48426563791679</v>
      </c>
      <c r="P48" s="39">
        <f t="shared" si="0"/>
        <v>493.26120481927711</v>
      </c>
      <c r="R48" s="39">
        <v>3629</v>
      </c>
      <c r="S48" s="39">
        <v>4565</v>
      </c>
    </row>
    <row r="49" spans="1:19" ht="13.5" customHeight="1" x14ac:dyDescent="0.15">
      <c r="A49" s="8" t="s">
        <v>41</v>
      </c>
      <c r="B49" s="39">
        <v>67</v>
      </c>
      <c r="C49" s="40">
        <v>1376</v>
      </c>
      <c r="D49" s="41">
        <v>85.9</v>
      </c>
      <c r="E49" s="39">
        <v>84110816</v>
      </c>
      <c r="F49" s="41">
        <v>45.7</v>
      </c>
      <c r="G49" s="39">
        <v>14384020</v>
      </c>
      <c r="H49" s="39">
        <v>11757417</v>
      </c>
      <c r="I49" s="42">
        <v>193.8</v>
      </c>
      <c r="J49" s="42">
        <v>88.5</v>
      </c>
      <c r="K49" s="42">
        <v>22.5</v>
      </c>
      <c r="L49" s="39">
        <v>27089</v>
      </c>
      <c r="M49" s="38"/>
      <c r="N49" s="39">
        <f t="shared" si="1"/>
        <v>854.46344476744184</v>
      </c>
      <c r="O49" s="39">
        <f t="shared" si="0"/>
        <v>613.64389352818375</v>
      </c>
      <c r="P49" s="39">
        <f t="shared" si="0"/>
        <v>466.56416666666667</v>
      </c>
      <c r="R49" s="39">
        <v>1916</v>
      </c>
      <c r="S49" s="39">
        <v>2520</v>
      </c>
    </row>
    <row r="50" spans="1:19" ht="13.5" customHeight="1" x14ac:dyDescent="0.15">
      <c r="A50" s="43" t="s">
        <v>43</v>
      </c>
      <c r="B50" s="44">
        <v>191</v>
      </c>
      <c r="C50" s="45">
        <v>3918</v>
      </c>
      <c r="D50" s="46">
        <v>87.3</v>
      </c>
      <c r="E50" s="44">
        <v>234134465</v>
      </c>
      <c r="F50" s="46">
        <v>42.9</v>
      </c>
      <c r="G50" s="44">
        <v>36158117</v>
      </c>
      <c r="H50" s="44">
        <v>31039455</v>
      </c>
      <c r="I50" s="47">
        <v>188.9</v>
      </c>
      <c r="J50" s="47">
        <v>81</v>
      </c>
      <c r="K50" s="47">
        <v>20.8</v>
      </c>
      <c r="L50" s="44">
        <v>25041</v>
      </c>
      <c r="M50" s="38"/>
      <c r="N50" s="44">
        <f t="shared" si="1"/>
        <v>792.22702909647774</v>
      </c>
      <c r="O50" s="44">
        <f t="shared" si="0"/>
        <v>539.25390896455872</v>
      </c>
      <c r="P50" s="44">
        <f t="shared" si="0"/>
        <v>434.66538299957995</v>
      </c>
      <c r="R50" s="44">
        <v>5756</v>
      </c>
      <c r="S50" s="44">
        <v>7141</v>
      </c>
    </row>
    <row r="51" spans="1:19" ht="13.5" customHeight="1" x14ac:dyDescent="0.15">
      <c r="A51" s="8" t="s">
        <v>45</v>
      </c>
      <c r="B51" s="39">
        <v>53</v>
      </c>
      <c r="C51" s="40">
        <v>2126</v>
      </c>
      <c r="D51" s="41">
        <v>88.5</v>
      </c>
      <c r="E51" s="39">
        <v>122634097</v>
      </c>
      <c r="F51" s="41">
        <v>43.4</v>
      </c>
      <c r="G51" s="39">
        <v>20052459</v>
      </c>
      <c r="H51" s="39">
        <v>16655802</v>
      </c>
      <c r="I51" s="42">
        <v>177.5</v>
      </c>
      <c r="J51" s="42">
        <v>77.099999999999994</v>
      </c>
      <c r="K51" s="42">
        <v>20.7</v>
      </c>
      <c r="L51" s="39">
        <v>24113</v>
      </c>
      <c r="M51" s="38"/>
      <c r="N51" s="39">
        <f t="shared" si="1"/>
        <v>783.43377234242712</v>
      </c>
      <c r="O51" s="39">
        <f t="shared" si="0"/>
        <v>656.25697399527189</v>
      </c>
      <c r="P51" s="39">
        <f t="shared" si="0"/>
        <v>534.69669341894064</v>
      </c>
      <c r="R51" s="39">
        <v>2538</v>
      </c>
      <c r="S51" s="39">
        <v>3115</v>
      </c>
    </row>
    <row r="52" spans="1:19" ht="13.5" customHeight="1" x14ac:dyDescent="0.15">
      <c r="A52" s="9" t="s">
        <v>68</v>
      </c>
      <c r="B52" s="49">
        <v>185</v>
      </c>
      <c r="C52" s="50">
        <v>4238</v>
      </c>
      <c r="D52" s="51">
        <v>75.7</v>
      </c>
      <c r="E52" s="49">
        <v>205711367</v>
      </c>
      <c r="F52" s="51">
        <v>41.5</v>
      </c>
      <c r="G52" s="49">
        <v>34120351</v>
      </c>
      <c r="H52" s="49">
        <v>26960771</v>
      </c>
      <c r="I52" s="52">
        <v>179.7</v>
      </c>
      <c r="J52" s="52">
        <v>74.5</v>
      </c>
      <c r="K52" s="52">
        <v>20.8</v>
      </c>
      <c r="L52" s="49">
        <v>23550</v>
      </c>
      <c r="M52" s="38"/>
      <c r="N52" s="49">
        <f t="shared" si="1"/>
        <v>636.16731949032567</v>
      </c>
      <c r="O52" s="49">
        <f t="shared" si="0"/>
        <v>572.6586873406967</v>
      </c>
      <c r="P52" s="49">
        <f t="shared" si="0"/>
        <v>463.72155142758857</v>
      </c>
      <c r="R52" s="49">
        <v>4708</v>
      </c>
      <c r="S52" s="49">
        <v>5814</v>
      </c>
    </row>
    <row r="53" spans="1:19" ht="13.5" customHeight="1" x14ac:dyDescent="0.15">
      <c r="A53" s="9" t="s">
        <v>65</v>
      </c>
      <c r="B53" s="49">
        <v>177</v>
      </c>
      <c r="C53" s="50">
        <v>3888</v>
      </c>
      <c r="D53" s="51">
        <v>93.1</v>
      </c>
      <c r="E53" s="49">
        <v>439634532</v>
      </c>
      <c r="F53" s="51">
        <v>35.700000000000003</v>
      </c>
      <c r="G53" s="49">
        <v>72346585</v>
      </c>
      <c r="H53" s="49">
        <v>37112458</v>
      </c>
      <c r="I53" s="52">
        <v>333</v>
      </c>
      <c r="J53" s="52">
        <v>118.9</v>
      </c>
      <c r="K53" s="52">
        <v>36.6</v>
      </c>
      <c r="L53" s="49">
        <v>28144</v>
      </c>
      <c r="M53" s="38"/>
      <c r="N53" s="49">
        <f t="shared" si="1"/>
        <v>954.53852880658428</v>
      </c>
      <c r="O53" s="49">
        <f t="shared" si="0"/>
        <v>388.49008688370145</v>
      </c>
      <c r="P53" s="49">
        <f t="shared" si="0"/>
        <v>343.28422902599203</v>
      </c>
      <c r="R53" s="49">
        <v>9553</v>
      </c>
      <c r="S53" s="49">
        <v>10811</v>
      </c>
    </row>
    <row r="54" spans="1:19" ht="13.5" customHeight="1" x14ac:dyDescent="0.15">
      <c r="A54" s="78" t="s">
        <v>82</v>
      </c>
      <c r="B54" s="76"/>
      <c r="C54" s="76"/>
      <c r="D54" s="76"/>
      <c r="E54" s="76"/>
      <c r="F54" s="76"/>
      <c r="G54" s="76"/>
      <c r="H54" s="76"/>
      <c r="I54" s="76"/>
      <c r="J54" s="76"/>
      <c r="K54" s="10"/>
      <c r="L54" s="10"/>
      <c r="M54" s="10"/>
      <c r="N54" s="24"/>
      <c r="O54" s="24"/>
      <c r="P54" s="24"/>
    </row>
    <row r="56" spans="1:19" x14ac:dyDescent="0.15">
      <c r="B56" s="59"/>
    </row>
  </sheetData>
  <mergeCells count="14">
    <mergeCell ref="A54:J54"/>
    <mergeCell ref="A1:H1"/>
    <mergeCell ref="N3:P3"/>
    <mergeCell ref="A3:A5"/>
    <mergeCell ref="B3:B4"/>
    <mergeCell ref="C3:C4"/>
    <mergeCell ref="D3:D4"/>
    <mergeCell ref="I3:L3"/>
    <mergeCell ref="E3:E4"/>
    <mergeCell ref="S3:S4"/>
    <mergeCell ref="F3:F4"/>
    <mergeCell ref="G3:G4"/>
    <mergeCell ref="H3:H4"/>
    <mergeCell ref="R3:R4"/>
  </mergeCells>
  <phoneticPr fontId="2"/>
  <printOptions horizontalCentered="1"/>
  <pageMargins left="0.78740157480314965" right="0.39370078740157483" top="0.39370078740157483" bottom="0.39370078740157483" header="0.31496062992125984" footer="0.31496062992125984"/>
  <pageSetup paperSize="9" scale="8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自交総連</dc:creator>
  <cp:lastModifiedBy>FJ-USER</cp:lastModifiedBy>
  <cp:lastPrinted>2016-08-23T04:30:28Z</cp:lastPrinted>
  <dcterms:created xsi:type="dcterms:W3CDTF">2002-05-02T06:36:12Z</dcterms:created>
  <dcterms:modified xsi:type="dcterms:W3CDTF">2016-08-23T04:47:22Z</dcterms:modified>
</cp:coreProperties>
</file>