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0" yWindow="2295" windowWidth="7395" windowHeight="4500" tabRatio="751"/>
  </bookViews>
  <sheets>
    <sheet name="00" sheetId="27" r:id="rId1"/>
  </sheets>
  <definedNames>
    <definedName name="_Regression_Int" localSheetId="0" hidden="1">1</definedName>
  </definedNames>
  <calcPr calcId="145621"/>
</workbook>
</file>

<file path=xl/calcChain.xml><?xml version="1.0" encoding="utf-8"?>
<calcChain xmlns="http://schemas.openxmlformats.org/spreadsheetml/2006/main">
  <c r="P53" i="27" l="1"/>
  <c r="O53" i="27"/>
  <c r="N53" i="27"/>
  <c r="P52" i="27"/>
  <c r="O52" i="27"/>
  <c r="N52" i="27"/>
  <c r="P51" i="27"/>
  <c r="O51" i="27"/>
  <c r="N51" i="27"/>
  <c r="P50" i="27"/>
  <c r="O50" i="27"/>
  <c r="N50" i="27"/>
  <c r="P49" i="27"/>
  <c r="O49" i="27"/>
  <c r="N49" i="27"/>
  <c r="P48" i="27"/>
  <c r="O48" i="27"/>
  <c r="N48" i="27"/>
  <c r="P47" i="27"/>
  <c r="O47" i="27"/>
  <c r="N47" i="27"/>
  <c r="P46" i="27"/>
  <c r="O46" i="27"/>
  <c r="N46" i="27"/>
  <c r="P45" i="27"/>
  <c r="O45" i="27"/>
  <c r="N45" i="27"/>
  <c r="P44" i="27"/>
  <c r="O44" i="27"/>
  <c r="N44" i="27"/>
  <c r="P43" i="27"/>
  <c r="O43" i="27"/>
  <c r="N43" i="27"/>
  <c r="P42" i="27"/>
  <c r="O42" i="27"/>
  <c r="N42" i="27"/>
  <c r="P41" i="27"/>
  <c r="O41" i="27"/>
  <c r="N41" i="27"/>
  <c r="P40" i="27"/>
  <c r="O40" i="27"/>
  <c r="N40" i="27"/>
  <c r="P39" i="27"/>
  <c r="O39" i="27"/>
  <c r="N39" i="27"/>
  <c r="P38" i="27"/>
  <c r="O38" i="27"/>
  <c r="N38" i="27"/>
  <c r="P37" i="27"/>
  <c r="O37" i="27"/>
  <c r="N37" i="27"/>
  <c r="P36" i="27"/>
  <c r="O36" i="27"/>
  <c r="N36" i="27"/>
  <c r="P35" i="27"/>
  <c r="O35" i="27"/>
  <c r="N35" i="27"/>
  <c r="P34" i="27"/>
  <c r="O34" i="27"/>
  <c r="N34" i="27"/>
  <c r="P33" i="27"/>
  <c r="O33" i="27"/>
  <c r="N33" i="27"/>
  <c r="P32" i="27"/>
  <c r="O32" i="27"/>
  <c r="N32" i="27"/>
  <c r="P31" i="27"/>
  <c r="O31" i="27"/>
  <c r="N31" i="27"/>
  <c r="P30" i="27"/>
  <c r="O30" i="27"/>
  <c r="N30" i="27"/>
  <c r="P29" i="27"/>
  <c r="O29" i="27"/>
  <c r="N29" i="27"/>
  <c r="P28" i="27"/>
  <c r="O28" i="27"/>
  <c r="N28" i="27"/>
  <c r="P27" i="27"/>
  <c r="O27" i="27"/>
  <c r="N27" i="27"/>
  <c r="P26" i="27"/>
  <c r="O26" i="27"/>
  <c r="N26" i="27"/>
  <c r="P25" i="27"/>
  <c r="O25" i="27"/>
  <c r="N25" i="27"/>
  <c r="P24" i="27"/>
  <c r="O24" i="27"/>
  <c r="N24" i="27"/>
  <c r="P23" i="27"/>
  <c r="O23" i="27"/>
  <c r="N23" i="27"/>
  <c r="P22" i="27"/>
  <c r="O22" i="27"/>
  <c r="N22" i="27"/>
  <c r="P21" i="27"/>
  <c r="O21" i="27"/>
  <c r="N21" i="27"/>
  <c r="P20" i="27"/>
  <c r="O20" i="27"/>
  <c r="N20" i="27"/>
  <c r="P19" i="27"/>
  <c r="O19" i="27"/>
  <c r="N19" i="27"/>
  <c r="P18" i="27"/>
  <c r="O18" i="27"/>
  <c r="N18" i="27"/>
  <c r="P17" i="27"/>
  <c r="O17" i="27"/>
  <c r="N17" i="27"/>
  <c r="P16" i="27"/>
  <c r="O16" i="27"/>
  <c r="N16" i="27"/>
  <c r="P15" i="27"/>
  <c r="O15" i="27"/>
  <c r="N15" i="27"/>
  <c r="P14" i="27"/>
  <c r="O14" i="27"/>
  <c r="N14" i="27"/>
  <c r="P13" i="27"/>
  <c r="O13" i="27"/>
  <c r="N13" i="27"/>
  <c r="P12" i="27"/>
  <c r="O12" i="27"/>
  <c r="N12" i="27"/>
  <c r="P11" i="27"/>
  <c r="O11" i="27"/>
  <c r="N11" i="27"/>
  <c r="P10" i="27"/>
  <c r="O10" i="27"/>
  <c r="N10" i="27"/>
  <c r="P9" i="27"/>
  <c r="O9" i="27"/>
  <c r="N9" i="27"/>
  <c r="P8" i="27"/>
  <c r="O8" i="27"/>
  <c r="N8" i="27"/>
  <c r="P7" i="27"/>
  <c r="O7" i="27"/>
  <c r="N7" i="27"/>
  <c r="H6" i="27"/>
  <c r="O6" i="27"/>
  <c r="C6" i="27"/>
  <c r="N6" i="27"/>
  <c r="G6" i="27"/>
  <c r="E6" i="27"/>
  <c r="F2" i="27"/>
  <c r="B6" i="27"/>
  <c r="P6" i="27"/>
</calcChain>
</file>

<file path=xl/sharedStrings.xml><?xml version="1.0" encoding="utf-8"?>
<sst xmlns="http://schemas.openxmlformats.org/spreadsheetml/2006/main" count="88" uniqueCount="82">
  <si>
    <t>全 国</t>
  </si>
  <si>
    <t>北海道</t>
  </si>
  <si>
    <t>青 森</t>
  </si>
  <si>
    <t>岩 手</t>
  </si>
  <si>
    <t>宮 城</t>
  </si>
  <si>
    <t>福 島</t>
  </si>
  <si>
    <t>秋 田</t>
  </si>
  <si>
    <t>山 形</t>
  </si>
  <si>
    <t>新 潟</t>
  </si>
  <si>
    <t>長 野</t>
  </si>
  <si>
    <t>茨 城</t>
  </si>
  <si>
    <t>栃 木</t>
  </si>
  <si>
    <t>群 馬</t>
  </si>
  <si>
    <t>埼 玉</t>
  </si>
  <si>
    <t>千 葉</t>
  </si>
  <si>
    <t>東 京</t>
  </si>
  <si>
    <t>神奈川</t>
  </si>
  <si>
    <t>山 梨</t>
  </si>
  <si>
    <t>富 山</t>
  </si>
  <si>
    <t>石 川</t>
  </si>
  <si>
    <t>福 井</t>
  </si>
  <si>
    <t>岐 阜</t>
  </si>
  <si>
    <t>静 岡</t>
  </si>
  <si>
    <t>愛 知</t>
  </si>
  <si>
    <t>三 重</t>
  </si>
  <si>
    <t>滋 賀</t>
  </si>
  <si>
    <t>京 都</t>
  </si>
  <si>
    <t>大 阪</t>
  </si>
  <si>
    <t>兵 庫</t>
  </si>
  <si>
    <t>奈 良</t>
  </si>
  <si>
    <t>和歌山</t>
  </si>
  <si>
    <t>鳥 取</t>
  </si>
  <si>
    <t>島 根</t>
  </si>
  <si>
    <t>岡 山</t>
  </si>
  <si>
    <t>広 島</t>
  </si>
  <si>
    <t>山 口</t>
  </si>
  <si>
    <t>徳 島</t>
  </si>
  <si>
    <t>香 川</t>
  </si>
  <si>
    <t>愛 媛</t>
  </si>
  <si>
    <t>高 知</t>
  </si>
  <si>
    <t>福 岡</t>
  </si>
  <si>
    <t>佐 賀</t>
  </si>
  <si>
    <t>長 崎</t>
  </si>
  <si>
    <t>熊 本</t>
  </si>
  <si>
    <t>大 分</t>
  </si>
  <si>
    <t>宮 崎</t>
  </si>
  <si>
    <t>総走行キロ</t>
    <rPh sb="0" eb="1">
      <t>ソウ</t>
    </rPh>
    <rPh sb="1" eb="3">
      <t>ソウコウ</t>
    </rPh>
    <phoneticPr fontId="2"/>
  </si>
  <si>
    <t>輸送人員</t>
    <rPh sb="0" eb="2">
      <t>ユソウ</t>
    </rPh>
    <rPh sb="2" eb="4">
      <t>ジンイン</t>
    </rPh>
    <phoneticPr fontId="2"/>
  </si>
  <si>
    <t>営業収入</t>
    <rPh sb="0" eb="2">
      <t>エイギョウ</t>
    </rPh>
    <rPh sb="2" eb="4">
      <t>シュウニュウ</t>
    </rPh>
    <phoneticPr fontId="2"/>
  </si>
  <si>
    <t>千円</t>
    <rPh sb="0" eb="1">
      <t>セン</t>
    </rPh>
    <rPh sb="1" eb="2">
      <t>エン</t>
    </rPh>
    <phoneticPr fontId="2"/>
  </si>
  <si>
    <t>台</t>
    <rPh sb="0" eb="1">
      <t>ダイ</t>
    </rPh>
    <phoneticPr fontId="2"/>
  </si>
  <si>
    <t>者</t>
    <rPh sb="0" eb="1">
      <t>モノ</t>
    </rPh>
    <phoneticPr fontId="2"/>
  </si>
  <si>
    <t>人</t>
    <rPh sb="0" eb="1">
      <t>ニン</t>
    </rPh>
    <phoneticPr fontId="2"/>
  </si>
  <si>
    <t>実働１日１車当たり</t>
    <rPh sb="0" eb="2">
      <t>ジツドウ</t>
    </rPh>
    <rPh sb="3" eb="4">
      <t>ニチ</t>
    </rPh>
    <rPh sb="5" eb="6">
      <t>クルマ</t>
    </rPh>
    <rPh sb="6" eb="7">
      <t>ア</t>
    </rPh>
    <phoneticPr fontId="2"/>
  </si>
  <si>
    <t>走行キロ</t>
    <rPh sb="0" eb="2">
      <t>ソウコウ</t>
    </rPh>
    <phoneticPr fontId="2"/>
  </si>
  <si>
    <t>輸送回数</t>
    <rPh sb="0" eb="2">
      <t>ユソウ</t>
    </rPh>
    <rPh sb="2" eb="4">
      <t>カイスウ</t>
    </rPh>
    <phoneticPr fontId="2"/>
  </si>
  <si>
    <t>円</t>
    <rPh sb="0" eb="1">
      <t>エン</t>
    </rPh>
    <phoneticPr fontId="2"/>
  </si>
  <si>
    <t>回</t>
    <rPh sb="0" eb="1">
      <t>カイ</t>
    </rPh>
    <phoneticPr fontId="2"/>
  </si>
  <si>
    <t>実車キロ</t>
    <rPh sb="0" eb="2">
      <t>ジッシャ</t>
    </rPh>
    <phoneticPr fontId="2"/>
  </si>
  <si>
    <t>車両数</t>
    <phoneticPr fontId="2"/>
  </si>
  <si>
    <t>法人タクシー輸送実績等（個人タクシー及び法人のハイヤー・患者輸送車等を除く）</t>
    <rPh sb="0" eb="2">
      <t>ホウジン</t>
    </rPh>
    <rPh sb="6" eb="8">
      <t>ユソウ</t>
    </rPh>
    <rPh sb="8" eb="10">
      <t>ジッセキ</t>
    </rPh>
    <rPh sb="10" eb="11">
      <t>トウ</t>
    </rPh>
    <rPh sb="12" eb="14">
      <t>コジン</t>
    </rPh>
    <rPh sb="18" eb="19">
      <t>オヨ</t>
    </rPh>
    <rPh sb="20" eb="22">
      <t>ホウジン</t>
    </rPh>
    <rPh sb="28" eb="30">
      <t>カンジャ</t>
    </rPh>
    <rPh sb="30" eb="32">
      <t>ユソウ</t>
    </rPh>
    <rPh sb="32" eb="33">
      <t>シャ</t>
    </rPh>
    <rPh sb="33" eb="34">
      <t>トウ</t>
    </rPh>
    <rPh sb="35" eb="36">
      <t>ノゾ</t>
    </rPh>
    <phoneticPr fontId="2"/>
  </si>
  <si>
    <t>鹿児島</t>
    <phoneticPr fontId="2"/>
  </si>
  <si>
    <t>年度実績</t>
    <rPh sb="0" eb="2">
      <t>ネンド</t>
    </rPh>
    <rPh sb="2" eb="4">
      <t>ジッセキ</t>
    </rPh>
    <phoneticPr fontId="2"/>
  </si>
  <si>
    <t>車両数は年度末＝</t>
    <rPh sb="0" eb="2">
      <t>シャリョウ</t>
    </rPh>
    <rPh sb="2" eb="3">
      <t>スウ</t>
    </rPh>
    <rPh sb="4" eb="7">
      <t>ネンドマツ</t>
    </rPh>
    <phoneticPr fontId="2"/>
  </si>
  <si>
    <t>年3月末日現在</t>
    <rPh sb="0" eb="1">
      <t>ネン</t>
    </rPh>
    <rPh sb="2" eb="3">
      <t>ガツ</t>
    </rPh>
    <rPh sb="3" eb="5">
      <t>マツジツ</t>
    </rPh>
    <rPh sb="5" eb="7">
      <t>ゲンザイ</t>
    </rPh>
    <phoneticPr fontId="2"/>
  </si>
  <si>
    <t>平成12</t>
    <rPh sb="0" eb="2">
      <t>ヘイセイ</t>
    </rPh>
    <phoneticPr fontId="2"/>
  </si>
  <si>
    <t>事業者
数</t>
    <phoneticPr fontId="2"/>
  </si>
  <si>
    <t>％</t>
    <phoneticPr fontId="2"/>
  </si>
  <si>
    <t>km</t>
    <phoneticPr fontId="2"/>
  </si>
  <si>
    <t>km</t>
    <phoneticPr fontId="2"/>
  </si>
  <si>
    <t>沖 縄</t>
    <phoneticPr fontId="2"/>
  </si>
  <si>
    <t>…当たり営業収入</t>
    <rPh sb="1" eb="2">
      <t>ア</t>
    </rPh>
    <rPh sb="4" eb="6">
      <t>エイギョウ</t>
    </rPh>
    <rPh sb="6" eb="8">
      <t>シュウニュウ</t>
    </rPh>
    <phoneticPr fontId="2"/>
  </si>
  <si>
    <t>１台</t>
    <rPh sb="1" eb="2">
      <t>ダイ</t>
    </rPh>
    <phoneticPr fontId="2"/>
  </si>
  <si>
    <t>運転者</t>
    <rPh sb="0" eb="3">
      <t>ウンテンシャ</t>
    </rPh>
    <phoneticPr fontId="2"/>
  </si>
  <si>
    <t>従業員</t>
    <rPh sb="0" eb="3">
      <t>ジュウギョウイン</t>
    </rPh>
    <phoneticPr fontId="2"/>
  </si>
  <si>
    <t>運転者
数</t>
    <rPh sb="0" eb="3">
      <t>ウンテンシャ</t>
    </rPh>
    <rPh sb="4" eb="5">
      <t>スウ</t>
    </rPh>
    <phoneticPr fontId="2"/>
  </si>
  <si>
    <t>従業員
総数</t>
    <rPh sb="0" eb="3">
      <t>ジュウギョウイン</t>
    </rPh>
    <rPh sb="4" eb="6">
      <t>ソウスウ</t>
    </rPh>
    <phoneticPr fontId="2"/>
  </si>
  <si>
    <t>万円</t>
    <rPh sb="0" eb="2">
      <t>マンエン</t>
    </rPh>
    <phoneticPr fontId="2"/>
  </si>
  <si>
    <t>人</t>
    <rPh sb="0" eb="1">
      <t>ヒト</t>
    </rPh>
    <phoneticPr fontId="2"/>
  </si>
  <si>
    <t>実働
率</t>
    <rPh sb="0" eb="2">
      <t>ジツドウ</t>
    </rPh>
    <rPh sb="3" eb="4">
      <t>リツ</t>
    </rPh>
    <phoneticPr fontId="2"/>
  </si>
  <si>
    <t>実車
率</t>
    <rPh sb="0" eb="2">
      <t>ジッシャ</t>
    </rPh>
    <rPh sb="3" eb="4">
      <t>リツ</t>
    </rPh>
    <phoneticPr fontId="2"/>
  </si>
  <si>
    <t>注．輸送実績等は、全タク連監修『ハイヤー・タクシー年鑑』（東京交通新聞社）による。</t>
    <rPh sb="0" eb="1">
      <t>チュウ</t>
    </rPh>
    <rPh sb="2" eb="4">
      <t>ユソウ</t>
    </rPh>
    <rPh sb="4" eb="6">
      <t>ジッセキ</t>
    </rPh>
    <rPh sb="6" eb="7">
      <t>トウ</t>
    </rPh>
    <rPh sb="9" eb="10">
      <t>ゼン</t>
    </rPh>
    <rPh sb="12" eb="13">
      <t>レン</t>
    </rPh>
    <rPh sb="13" eb="15">
      <t>カンシュウ</t>
    </rPh>
    <rPh sb="29" eb="31">
      <t>トウキョウ</t>
    </rPh>
    <rPh sb="31" eb="33">
      <t>コウツウ</t>
    </rPh>
    <rPh sb="33" eb="35">
      <t>シンブン</t>
    </rPh>
    <rPh sb="35" eb="36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</si>
</sst>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#,##0_ "/>
    <numFmt numFmtId="178" formatCode="0.0_);[Red]\(0.0\)"/>
    <numFmt numFmtId="179" formatCode="#,##0.0_ "/>
  </numFmts>
  <fonts count="6" x14ac:knownFonts="1"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81">
    <xf numFmtId="0" fontId="0" fillId="0" borderId="0" xfId="0">
      <alignment vertical="center"/>
    </xf>
    <xf numFmtId="37" fontId="0" fillId="0" borderId="0" xfId="0" applyNumberFormat="1" applyProtection="1">
      <alignment vertical="center"/>
    </xf>
    <xf numFmtId="176" fontId="0" fillId="0" borderId="0" xfId="0" applyNumberFormat="1" applyProtection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78" fontId="0" fillId="0" borderId="0" xfId="0" applyNumberFormat="1">
      <alignment vertical="center"/>
    </xf>
    <xf numFmtId="0" fontId="0" fillId="0" borderId="0" xfId="0" applyAlignment="1" applyProtection="1"/>
    <xf numFmtId="0" fontId="3" fillId="0" borderId="2" xfId="0" applyNumberFormat="1" applyFont="1" applyBorder="1" applyAlignment="1" applyProtection="1">
      <alignment horizontal="right" vertical="center"/>
    </xf>
    <xf numFmtId="0" fontId="3" fillId="0" borderId="1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178" fontId="5" fillId="2" borderId="7" xfId="0" applyNumberFormat="1" applyFont="1" applyFill="1" applyBorder="1" applyAlignment="1" applyProtection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3" fillId="0" borderId="10" xfId="0" applyNumberFormat="1" applyFont="1" applyBorder="1" applyAlignment="1" applyProtection="1">
      <alignment horizontal="center" vertical="center"/>
    </xf>
    <xf numFmtId="179" fontId="5" fillId="2" borderId="7" xfId="0" applyNumberFormat="1" applyFont="1" applyFill="1" applyBorder="1" applyAlignment="1" applyProtection="1">
      <alignment horizontal="right" vertical="center"/>
    </xf>
    <xf numFmtId="177" fontId="5" fillId="2" borderId="7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177" fontId="5" fillId="2" borderId="7" xfId="0" applyNumberFormat="1" applyFont="1" applyFill="1" applyBorder="1" applyAlignment="1" applyProtection="1">
      <alignment vertical="center"/>
    </xf>
    <xf numFmtId="177" fontId="5" fillId="2" borderId="9" xfId="0" applyNumberFormat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177" fontId="5" fillId="0" borderId="4" xfId="0" applyNumberFormat="1" applyFont="1" applyBorder="1" applyAlignment="1" applyProtection="1">
      <alignment vertical="center"/>
    </xf>
    <xf numFmtId="177" fontId="5" fillId="0" borderId="5" xfId="0" applyNumberFormat="1" applyFont="1" applyBorder="1" applyAlignment="1" applyProtection="1">
      <alignment vertical="center"/>
    </xf>
    <xf numFmtId="178" fontId="5" fillId="0" borderId="4" xfId="0" applyNumberFormat="1" applyFont="1" applyBorder="1" applyAlignment="1" applyProtection="1">
      <alignment vertical="center"/>
    </xf>
    <xf numFmtId="179" fontId="5" fillId="0" borderId="5" xfId="1" applyNumberFormat="1" applyFont="1" applyBorder="1" applyAlignment="1" applyProtection="1">
      <alignment vertical="center"/>
    </xf>
    <xf numFmtId="37" fontId="5" fillId="0" borderId="10" xfId="0" applyNumberFormat="1" applyFont="1" applyBorder="1" applyAlignment="1" applyProtection="1">
      <alignment vertical="center"/>
    </xf>
    <xf numFmtId="177" fontId="5" fillId="0" borderId="3" xfId="0" applyNumberFormat="1" applyFont="1" applyBorder="1" applyAlignment="1" applyProtection="1">
      <alignment vertical="center"/>
    </xf>
    <xf numFmtId="177" fontId="5" fillId="0" borderId="6" xfId="0" applyNumberFormat="1" applyFont="1" applyBorder="1" applyAlignment="1" applyProtection="1">
      <alignment vertical="center"/>
    </xf>
    <xf numFmtId="178" fontId="5" fillId="0" borderId="3" xfId="0" applyNumberFormat="1" applyFont="1" applyBorder="1" applyAlignment="1" applyProtection="1">
      <alignment vertical="center"/>
    </xf>
    <xf numFmtId="179" fontId="5" fillId="0" borderId="6" xfId="1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177" fontId="5" fillId="0" borderId="14" xfId="0" applyNumberFormat="1" applyFont="1" applyBorder="1" applyAlignment="1" applyProtection="1">
      <alignment vertical="center"/>
    </xf>
    <xf numFmtId="177" fontId="5" fillId="0" borderId="13" xfId="0" applyNumberFormat="1" applyFont="1" applyBorder="1" applyAlignment="1" applyProtection="1">
      <alignment vertical="center"/>
    </xf>
    <xf numFmtId="178" fontId="5" fillId="0" borderId="14" xfId="0" applyNumberFormat="1" applyFont="1" applyBorder="1" applyAlignment="1" applyProtection="1">
      <alignment vertical="center"/>
    </xf>
    <xf numFmtId="179" fontId="5" fillId="0" borderId="13" xfId="1" applyNumberFormat="1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177" fontId="5" fillId="0" borderId="1" xfId="0" applyNumberFormat="1" applyFont="1" applyBorder="1" applyAlignment="1" applyProtection="1">
      <alignment vertical="center"/>
    </xf>
    <xf numFmtId="177" fontId="5" fillId="0" borderId="2" xfId="0" applyNumberFormat="1" applyFont="1" applyBorder="1" applyAlignment="1" applyProtection="1">
      <alignment vertical="center"/>
    </xf>
    <xf numFmtId="178" fontId="5" fillId="0" borderId="1" xfId="0" applyNumberFormat="1" applyFont="1" applyBorder="1" applyAlignment="1" applyProtection="1">
      <alignment vertical="center"/>
    </xf>
    <xf numFmtId="179" fontId="5" fillId="0" borderId="2" xfId="1" applyNumberFormat="1" applyFont="1" applyBorder="1" applyAlignment="1" applyProtection="1">
      <alignment vertical="center"/>
    </xf>
    <xf numFmtId="179" fontId="5" fillId="0" borderId="3" xfId="1" applyNumberFormat="1" applyFont="1" applyBorder="1" applyAlignment="1" applyProtection="1">
      <alignment vertical="center"/>
    </xf>
    <xf numFmtId="179" fontId="0" fillId="0" borderId="1" xfId="0" applyNumberFormat="1" applyBorder="1" applyAlignment="1">
      <alignment vertical="center"/>
    </xf>
    <xf numFmtId="177" fontId="5" fillId="0" borderId="4" xfId="0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4" fillId="0" borderId="4" xfId="0" applyNumberFormat="1" applyFont="1" applyBorder="1" applyAlignment="1" applyProtection="1">
      <alignment horizontal="center" vertical="center"/>
    </xf>
    <xf numFmtId="0" fontId="4" fillId="0" borderId="3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7" transitionEvaluation="1">
    <pageSetUpPr fitToPage="1"/>
  </sheetPr>
  <dimension ref="A1:AA55"/>
  <sheetViews>
    <sheetView tabSelected="1" topLeftCell="A37" workbookViewId="0">
      <selection sqref="A1:H1"/>
    </sheetView>
  </sheetViews>
  <sheetFormatPr defaultColWidth="10.625" defaultRowHeight="13.5" x14ac:dyDescent="0.15"/>
  <cols>
    <col min="1" max="1" width="7.5" style="3" bestFit="1" customWidth="1"/>
    <col min="2" max="2" width="7.5" bestFit="1" customWidth="1"/>
    <col min="3" max="3" width="9.5" bestFit="1" customWidth="1"/>
    <col min="4" max="4" width="6.5" style="5" bestFit="1" customWidth="1"/>
    <col min="5" max="5" width="18.375" bestFit="1" customWidth="1"/>
    <col min="6" max="6" width="6.5" style="5" bestFit="1" customWidth="1"/>
    <col min="7" max="8" width="16.125" bestFit="1" customWidth="1"/>
    <col min="9" max="12" width="9.5" bestFit="1" customWidth="1"/>
    <col min="13" max="13" width="1.25" customWidth="1"/>
    <col min="14" max="16" width="7.5" bestFit="1" customWidth="1"/>
    <col min="17" max="17" width="1.25" customWidth="1"/>
    <col min="18" max="19" width="9.5" bestFit="1" customWidth="1"/>
  </cols>
  <sheetData>
    <row r="1" spans="1:27" ht="13.5" customHeight="1" x14ac:dyDescent="0.15">
      <c r="A1" s="76" t="s">
        <v>60</v>
      </c>
      <c r="B1" s="76"/>
      <c r="C1" s="76"/>
      <c r="D1" s="76"/>
      <c r="E1" s="76"/>
      <c r="F1" s="76"/>
      <c r="G1" s="76"/>
      <c r="H1" s="76"/>
      <c r="I1" s="26"/>
      <c r="J1" s="26"/>
      <c r="K1" s="22"/>
      <c r="L1" s="22"/>
      <c r="M1" s="22"/>
      <c r="N1" s="27"/>
      <c r="O1" s="27"/>
      <c r="P1" s="27"/>
    </row>
    <row r="2" spans="1:27" ht="13.5" customHeight="1" x14ac:dyDescent="0.15">
      <c r="A2" s="28">
        <v>2000</v>
      </c>
      <c r="B2" s="29" t="s">
        <v>65</v>
      </c>
      <c r="C2" s="30" t="s">
        <v>62</v>
      </c>
      <c r="D2" s="15"/>
      <c r="E2" s="16" t="s">
        <v>63</v>
      </c>
      <c r="F2" s="18">
        <f>A2+1</f>
        <v>2001</v>
      </c>
      <c r="G2" s="15" t="s">
        <v>64</v>
      </c>
      <c r="H2" s="27"/>
      <c r="I2" s="27"/>
      <c r="J2" s="31"/>
      <c r="K2" s="31"/>
      <c r="L2" s="31"/>
      <c r="M2" s="31"/>
      <c r="N2" s="27"/>
      <c r="O2" s="27"/>
      <c r="P2" s="27"/>
    </row>
    <row r="3" spans="1:27" ht="13.5" customHeight="1" x14ac:dyDescent="0.15">
      <c r="A3" s="77"/>
      <c r="B3" s="80" t="s">
        <v>66</v>
      </c>
      <c r="C3" s="71" t="s">
        <v>59</v>
      </c>
      <c r="D3" s="80" t="s">
        <v>79</v>
      </c>
      <c r="E3" s="71" t="s">
        <v>46</v>
      </c>
      <c r="F3" s="80" t="s">
        <v>80</v>
      </c>
      <c r="G3" s="71" t="s">
        <v>47</v>
      </c>
      <c r="H3" s="71" t="s">
        <v>48</v>
      </c>
      <c r="I3" s="73" t="s">
        <v>53</v>
      </c>
      <c r="J3" s="74"/>
      <c r="K3" s="74"/>
      <c r="L3" s="75"/>
      <c r="M3" s="32"/>
      <c r="N3" s="66" t="s">
        <v>71</v>
      </c>
      <c r="O3" s="67"/>
      <c r="P3" s="68"/>
      <c r="R3" s="62" t="s">
        <v>75</v>
      </c>
      <c r="S3" s="64" t="s">
        <v>76</v>
      </c>
    </row>
    <row r="4" spans="1:27" ht="13.5" customHeight="1" x14ac:dyDescent="0.15">
      <c r="A4" s="78"/>
      <c r="B4" s="72"/>
      <c r="C4" s="72"/>
      <c r="D4" s="72"/>
      <c r="E4" s="72"/>
      <c r="F4" s="72"/>
      <c r="G4" s="72"/>
      <c r="H4" s="72"/>
      <c r="I4" s="17" t="s">
        <v>54</v>
      </c>
      <c r="J4" s="20" t="s">
        <v>58</v>
      </c>
      <c r="K4" s="20" t="s">
        <v>55</v>
      </c>
      <c r="L4" s="21" t="s">
        <v>48</v>
      </c>
      <c r="M4" s="4"/>
      <c r="N4" s="59" t="s">
        <v>72</v>
      </c>
      <c r="O4" s="60" t="s">
        <v>73</v>
      </c>
      <c r="P4" s="61" t="s">
        <v>74</v>
      </c>
      <c r="R4" s="63"/>
      <c r="S4" s="65"/>
    </row>
    <row r="5" spans="1:27" ht="13.5" customHeight="1" x14ac:dyDescent="0.15">
      <c r="A5" s="79"/>
      <c r="B5" s="10" t="s">
        <v>51</v>
      </c>
      <c r="C5" s="9" t="s">
        <v>50</v>
      </c>
      <c r="D5" s="9" t="s">
        <v>67</v>
      </c>
      <c r="E5" s="9" t="s">
        <v>68</v>
      </c>
      <c r="F5" s="9" t="s">
        <v>67</v>
      </c>
      <c r="G5" s="9" t="s">
        <v>52</v>
      </c>
      <c r="H5" s="10" t="s">
        <v>49</v>
      </c>
      <c r="I5" s="9" t="s">
        <v>69</v>
      </c>
      <c r="J5" s="9" t="s">
        <v>69</v>
      </c>
      <c r="K5" s="7" t="s">
        <v>57</v>
      </c>
      <c r="L5" s="8" t="s">
        <v>56</v>
      </c>
      <c r="M5" s="23"/>
      <c r="N5" s="9" t="s">
        <v>77</v>
      </c>
      <c r="O5" s="9" t="s">
        <v>77</v>
      </c>
      <c r="P5" s="10" t="s">
        <v>77</v>
      </c>
      <c r="R5" s="9" t="s">
        <v>78</v>
      </c>
      <c r="S5" s="10" t="s">
        <v>78</v>
      </c>
    </row>
    <row r="6" spans="1:27" ht="13.5" customHeight="1" x14ac:dyDescent="0.15">
      <c r="A6" s="19" t="s">
        <v>0</v>
      </c>
      <c r="B6" s="33">
        <f>SUM(B7:B53)</f>
        <v>6982</v>
      </c>
      <c r="C6" s="34">
        <f>SUM(C7:C53)</f>
        <v>210028</v>
      </c>
      <c r="D6" s="14">
        <v>84.2</v>
      </c>
      <c r="E6" s="33">
        <f>SUM(E7:E53)</f>
        <v>13024388379</v>
      </c>
      <c r="F6" s="14">
        <v>43.2</v>
      </c>
      <c r="G6" s="33">
        <f>SUM(G7:G53)</f>
        <v>1949695543</v>
      </c>
      <c r="H6" s="33">
        <f>SUM(H7:H53)</f>
        <v>2056472382</v>
      </c>
      <c r="I6" s="24">
        <v>205</v>
      </c>
      <c r="J6" s="24">
        <v>88.6</v>
      </c>
      <c r="K6" s="24">
        <v>22.1</v>
      </c>
      <c r="L6" s="25">
        <v>32361</v>
      </c>
      <c r="M6" s="35"/>
      <c r="N6" s="25">
        <f>$H6/C6/10</f>
        <v>979.1420105890644</v>
      </c>
      <c r="O6" s="25">
        <f t="shared" ref="O6:P53" si="0">$H6/R6/10</f>
        <v>576.91047373780725</v>
      </c>
      <c r="P6" s="25">
        <f>$H6/S6/10</f>
        <v>494.51906851699994</v>
      </c>
      <c r="R6" s="25">
        <v>356463</v>
      </c>
      <c r="S6" s="25">
        <v>415853</v>
      </c>
    </row>
    <row r="7" spans="1:27" ht="13.5" customHeight="1" x14ac:dyDescent="0.15">
      <c r="A7" s="36" t="s">
        <v>1</v>
      </c>
      <c r="B7" s="37">
        <v>346</v>
      </c>
      <c r="C7" s="38">
        <v>11360</v>
      </c>
      <c r="D7" s="39">
        <v>91.3</v>
      </c>
      <c r="E7" s="37">
        <v>956325947</v>
      </c>
      <c r="F7" s="39">
        <v>35.4</v>
      </c>
      <c r="G7" s="37">
        <v>154151141</v>
      </c>
      <c r="H7" s="37">
        <v>120288224</v>
      </c>
      <c r="I7" s="40">
        <v>252.4</v>
      </c>
      <c r="J7" s="40">
        <v>89.3</v>
      </c>
      <c r="K7" s="40">
        <v>28.1</v>
      </c>
      <c r="L7" s="37">
        <v>31748</v>
      </c>
      <c r="M7" s="41"/>
      <c r="N7" s="37">
        <f t="shared" ref="N7:N53" si="1">$H7/C7/10</f>
        <v>1058.8752112676057</v>
      </c>
      <c r="O7" s="37">
        <f t="shared" si="0"/>
        <v>511.6470608251808</v>
      </c>
      <c r="P7" s="37">
        <f t="shared" si="0"/>
        <v>449.57476453879508</v>
      </c>
      <c r="R7" s="37">
        <v>23510</v>
      </c>
      <c r="S7" s="37">
        <v>26756</v>
      </c>
    </row>
    <row r="8" spans="1:27" ht="13.5" customHeight="1" x14ac:dyDescent="0.15">
      <c r="A8" s="11" t="s">
        <v>4</v>
      </c>
      <c r="B8" s="37">
        <v>217</v>
      </c>
      <c r="C8" s="38">
        <v>3996</v>
      </c>
      <c r="D8" s="39">
        <v>85.7</v>
      </c>
      <c r="E8" s="37">
        <v>257749239</v>
      </c>
      <c r="F8" s="39">
        <v>40.4</v>
      </c>
      <c r="G8" s="37">
        <v>40278161</v>
      </c>
      <c r="H8" s="37">
        <v>37753446</v>
      </c>
      <c r="I8" s="40">
        <v>207.9</v>
      </c>
      <c r="J8" s="40">
        <v>83.9</v>
      </c>
      <c r="K8" s="40">
        <v>23.8</v>
      </c>
      <c r="L8" s="37">
        <v>30445</v>
      </c>
      <c r="M8" s="41"/>
      <c r="N8" s="37">
        <f t="shared" si="1"/>
        <v>944.78093093093082</v>
      </c>
      <c r="O8" s="37">
        <f t="shared" si="0"/>
        <v>513.02413371381977</v>
      </c>
      <c r="P8" s="37">
        <f t="shared" si="0"/>
        <v>426.78550757404474</v>
      </c>
      <c r="R8" s="37">
        <v>7359</v>
      </c>
      <c r="S8" s="37">
        <v>8846</v>
      </c>
      <c r="Z8" s="1"/>
      <c r="AA8" s="1"/>
    </row>
    <row r="9" spans="1:27" ht="13.5" customHeight="1" x14ac:dyDescent="0.15">
      <c r="A9" s="11" t="s">
        <v>5</v>
      </c>
      <c r="B9" s="42">
        <v>172</v>
      </c>
      <c r="C9" s="43">
        <v>2879</v>
      </c>
      <c r="D9" s="44">
        <v>83.7</v>
      </c>
      <c r="E9" s="42">
        <v>138221893</v>
      </c>
      <c r="F9" s="44">
        <v>44.4</v>
      </c>
      <c r="G9" s="42">
        <v>22578653</v>
      </c>
      <c r="H9" s="42">
        <v>21865817</v>
      </c>
      <c r="I9" s="45">
        <v>156.30000000000001</v>
      </c>
      <c r="J9" s="45">
        <v>69.400000000000006</v>
      </c>
      <c r="K9" s="45">
        <v>18.600000000000001</v>
      </c>
      <c r="L9" s="42">
        <v>24726</v>
      </c>
      <c r="M9" s="41"/>
      <c r="N9" s="42">
        <f t="shared" si="1"/>
        <v>759.49346995484552</v>
      </c>
      <c r="O9" s="42">
        <f t="shared" si="0"/>
        <v>503.35674493554325</v>
      </c>
      <c r="P9" s="42">
        <f t="shared" si="0"/>
        <v>405.14761904761906</v>
      </c>
      <c r="R9" s="42">
        <v>4344</v>
      </c>
      <c r="S9" s="42">
        <v>5397</v>
      </c>
      <c r="Z9" s="1"/>
      <c r="AA9" s="1"/>
    </row>
    <row r="10" spans="1:27" ht="13.5" customHeight="1" x14ac:dyDescent="0.15">
      <c r="A10" s="11" t="s">
        <v>3</v>
      </c>
      <c r="B10" s="42">
        <v>157</v>
      </c>
      <c r="C10" s="43">
        <v>2500</v>
      </c>
      <c r="D10" s="44">
        <v>83.8</v>
      </c>
      <c r="E10" s="42">
        <v>119065277</v>
      </c>
      <c r="F10" s="44">
        <v>43.8</v>
      </c>
      <c r="G10" s="42">
        <v>20122049</v>
      </c>
      <c r="H10" s="42">
        <v>17976755</v>
      </c>
      <c r="I10" s="45">
        <v>155.19999999999999</v>
      </c>
      <c r="J10" s="45">
        <v>67.900000000000006</v>
      </c>
      <c r="K10" s="45">
        <v>19.100000000000001</v>
      </c>
      <c r="L10" s="42">
        <v>23425</v>
      </c>
      <c r="M10" s="41"/>
      <c r="N10" s="42">
        <f t="shared" si="1"/>
        <v>719.0702</v>
      </c>
      <c r="O10" s="42">
        <f t="shared" si="0"/>
        <v>501.72355567959812</v>
      </c>
      <c r="P10" s="42">
        <f t="shared" si="0"/>
        <v>383.70875133404485</v>
      </c>
      <c r="R10" s="42">
        <v>3583</v>
      </c>
      <c r="S10" s="42">
        <v>4685</v>
      </c>
      <c r="Z10" s="1"/>
      <c r="AA10" s="1"/>
    </row>
    <row r="11" spans="1:27" ht="13.5" customHeight="1" x14ac:dyDescent="0.15">
      <c r="A11" s="11" t="s">
        <v>2</v>
      </c>
      <c r="B11" s="42">
        <v>145</v>
      </c>
      <c r="C11" s="43">
        <v>3389</v>
      </c>
      <c r="D11" s="44">
        <v>84.5</v>
      </c>
      <c r="E11" s="42">
        <v>201884178</v>
      </c>
      <c r="F11" s="44">
        <v>39.1</v>
      </c>
      <c r="G11" s="42">
        <v>30802995</v>
      </c>
      <c r="H11" s="42">
        <v>26378296</v>
      </c>
      <c r="I11" s="45">
        <v>193.7</v>
      </c>
      <c r="J11" s="45">
        <v>75.7</v>
      </c>
      <c r="K11" s="45">
        <v>21.8</v>
      </c>
      <c r="L11" s="42">
        <v>25307</v>
      </c>
      <c r="M11" s="41"/>
      <c r="N11" s="42">
        <f t="shared" si="1"/>
        <v>778.35042785482449</v>
      </c>
      <c r="O11" s="42">
        <f t="shared" si="0"/>
        <v>499.58893939393937</v>
      </c>
      <c r="P11" s="42">
        <f t="shared" si="0"/>
        <v>416.71873617693529</v>
      </c>
      <c r="R11" s="42">
        <v>5280</v>
      </c>
      <c r="S11" s="42">
        <v>6330</v>
      </c>
      <c r="Z11" s="1"/>
      <c r="AA11" s="1"/>
    </row>
    <row r="12" spans="1:27" ht="13.5" customHeight="1" x14ac:dyDescent="0.15">
      <c r="A12" s="46" t="s">
        <v>7</v>
      </c>
      <c r="B12" s="47">
        <v>83</v>
      </c>
      <c r="C12" s="48">
        <v>1308</v>
      </c>
      <c r="D12" s="49">
        <v>83.5</v>
      </c>
      <c r="E12" s="47">
        <v>64342913</v>
      </c>
      <c r="F12" s="49">
        <v>45.3</v>
      </c>
      <c r="G12" s="47">
        <v>11935797</v>
      </c>
      <c r="H12" s="47">
        <v>10851297</v>
      </c>
      <c r="I12" s="50">
        <v>153.4</v>
      </c>
      <c r="J12" s="50">
        <v>69.400000000000006</v>
      </c>
      <c r="K12" s="50">
        <v>19.899999999999999</v>
      </c>
      <c r="L12" s="47">
        <v>25868</v>
      </c>
      <c r="M12" s="41"/>
      <c r="N12" s="47">
        <f t="shared" si="1"/>
        <v>829.60986238532109</v>
      </c>
      <c r="O12" s="47">
        <f t="shared" si="0"/>
        <v>570.8204629142557</v>
      </c>
      <c r="P12" s="47">
        <f t="shared" si="0"/>
        <v>452.13737499999996</v>
      </c>
      <c r="R12" s="47">
        <v>1901</v>
      </c>
      <c r="S12" s="47">
        <v>2400</v>
      </c>
      <c r="Z12" s="1"/>
      <c r="AA12" s="1"/>
    </row>
    <row r="13" spans="1:27" ht="13.5" customHeight="1" x14ac:dyDescent="0.15">
      <c r="A13" s="12" t="s">
        <v>6</v>
      </c>
      <c r="B13" s="42">
        <v>112</v>
      </c>
      <c r="C13" s="43">
        <v>1860</v>
      </c>
      <c r="D13" s="44">
        <v>82.5</v>
      </c>
      <c r="E13" s="42">
        <v>76171053</v>
      </c>
      <c r="F13" s="44">
        <v>40.9</v>
      </c>
      <c r="G13" s="42">
        <v>14344987</v>
      </c>
      <c r="H13" s="42">
        <v>12880103</v>
      </c>
      <c r="I13" s="45">
        <v>135.80000000000001</v>
      </c>
      <c r="J13" s="45">
        <v>55.5</v>
      </c>
      <c r="K13" s="45">
        <v>18.2</v>
      </c>
      <c r="L13" s="42">
        <v>22955</v>
      </c>
      <c r="M13" s="41"/>
      <c r="N13" s="42">
        <f t="shared" si="1"/>
        <v>692.47865591397851</v>
      </c>
      <c r="O13" s="42">
        <f t="shared" si="0"/>
        <v>467.17820094305409</v>
      </c>
      <c r="P13" s="42">
        <f t="shared" si="0"/>
        <v>371.07758571016996</v>
      </c>
      <c r="R13" s="42">
        <v>2757</v>
      </c>
      <c r="S13" s="42">
        <v>3471</v>
      </c>
      <c r="Z13" s="1"/>
      <c r="AA13" s="1"/>
    </row>
    <row r="14" spans="1:27" ht="13.5" customHeight="1" x14ac:dyDescent="0.15">
      <c r="A14" s="11" t="s">
        <v>15</v>
      </c>
      <c r="B14" s="37">
        <v>388</v>
      </c>
      <c r="C14" s="38">
        <v>36201</v>
      </c>
      <c r="D14" s="39">
        <v>84</v>
      </c>
      <c r="E14" s="37">
        <v>2917645810</v>
      </c>
      <c r="F14" s="39">
        <v>46.1</v>
      </c>
      <c r="G14" s="37">
        <v>387149396</v>
      </c>
      <c r="H14" s="37">
        <v>563863283</v>
      </c>
      <c r="I14" s="40">
        <v>267.89999999999998</v>
      </c>
      <c r="J14" s="40">
        <v>123.6</v>
      </c>
      <c r="K14" s="40">
        <v>27.6</v>
      </c>
      <c r="L14" s="37">
        <v>51768</v>
      </c>
      <c r="M14" s="41"/>
      <c r="N14" s="37">
        <f t="shared" si="1"/>
        <v>1557.5903510952735</v>
      </c>
      <c r="O14" s="37">
        <f t="shared" si="0"/>
        <v>684.44130827962078</v>
      </c>
      <c r="P14" s="37">
        <f t="shared" si="0"/>
        <v>612.88154931414533</v>
      </c>
      <c r="R14" s="37">
        <v>82383</v>
      </c>
      <c r="S14" s="37">
        <v>92002</v>
      </c>
      <c r="W14" s="1"/>
      <c r="X14" s="1"/>
      <c r="Y14" s="1"/>
      <c r="Z14" s="1"/>
      <c r="AA14" s="1"/>
    </row>
    <row r="15" spans="1:27" ht="13.5" customHeight="1" x14ac:dyDescent="0.15">
      <c r="A15" s="11" t="s">
        <v>16</v>
      </c>
      <c r="B15" s="42">
        <v>175</v>
      </c>
      <c r="C15" s="43">
        <v>9506</v>
      </c>
      <c r="D15" s="44">
        <v>91.8</v>
      </c>
      <c r="E15" s="42">
        <v>765008056</v>
      </c>
      <c r="F15" s="44">
        <v>46.6</v>
      </c>
      <c r="G15" s="42">
        <v>131359566</v>
      </c>
      <c r="H15" s="42">
        <v>136739975</v>
      </c>
      <c r="I15" s="45">
        <v>241.9</v>
      </c>
      <c r="J15" s="45">
        <v>112.8</v>
      </c>
      <c r="K15" s="45">
        <v>30.1</v>
      </c>
      <c r="L15" s="42">
        <v>43243</v>
      </c>
      <c r="M15" s="41"/>
      <c r="N15" s="42">
        <f t="shared" si="1"/>
        <v>1438.4596570586998</v>
      </c>
      <c r="O15" s="42">
        <f t="shared" si="0"/>
        <v>626.84503071422023</v>
      </c>
      <c r="P15" s="42">
        <f t="shared" si="0"/>
        <v>549.70844221105529</v>
      </c>
      <c r="R15" s="42">
        <v>21814</v>
      </c>
      <c r="S15" s="42">
        <v>24875</v>
      </c>
      <c r="Z15" s="1"/>
      <c r="AA15" s="1"/>
    </row>
    <row r="16" spans="1:27" ht="13.5" customHeight="1" x14ac:dyDescent="0.15">
      <c r="A16" s="11" t="s">
        <v>13</v>
      </c>
      <c r="B16" s="42">
        <v>204</v>
      </c>
      <c r="C16" s="43">
        <v>6209</v>
      </c>
      <c r="D16" s="44">
        <v>85</v>
      </c>
      <c r="E16" s="42">
        <v>355119065</v>
      </c>
      <c r="F16" s="44">
        <v>49.4</v>
      </c>
      <c r="G16" s="42">
        <v>64033336</v>
      </c>
      <c r="H16" s="42">
        <v>65837860</v>
      </c>
      <c r="I16" s="45">
        <v>186</v>
      </c>
      <c r="J16" s="45">
        <v>91.9</v>
      </c>
      <c r="K16" s="45">
        <v>25.5</v>
      </c>
      <c r="L16" s="42">
        <v>34487</v>
      </c>
      <c r="M16" s="41"/>
      <c r="N16" s="42">
        <f t="shared" si="1"/>
        <v>1060.3617329682718</v>
      </c>
      <c r="O16" s="42">
        <f t="shared" si="0"/>
        <v>674.29188857025815</v>
      </c>
      <c r="P16" s="42">
        <f t="shared" si="0"/>
        <v>585.85032924007828</v>
      </c>
      <c r="R16" s="42">
        <v>9764</v>
      </c>
      <c r="S16" s="42">
        <v>11238</v>
      </c>
      <c r="X16" s="1"/>
      <c r="Y16" s="1"/>
      <c r="Z16" s="1"/>
      <c r="AA16" s="1"/>
    </row>
    <row r="17" spans="1:27" ht="13.5" customHeight="1" x14ac:dyDescent="0.15">
      <c r="A17" s="51" t="s">
        <v>14</v>
      </c>
      <c r="B17" s="42">
        <v>239</v>
      </c>
      <c r="C17" s="43">
        <v>6565</v>
      </c>
      <c r="D17" s="44">
        <v>82.9</v>
      </c>
      <c r="E17" s="42">
        <v>369305006</v>
      </c>
      <c r="F17" s="44">
        <v>48.3</v>
      </c>
      <c r="G17" s="42">
        <v>53032735</v>
      </c>
      <c r="H17" s="42">
        <v>63659645</v>
      </c>
      <c r="I17" s="45">
        <v>187</v>
      </c>
      <c r="J17" s="45">
        <v>90.4</v>
      </c>
      <c r="K17" s="45">
        <v>19.600000000000001</v>
      </c>
      <c r="L17" s="42">
        <v>32234</v>
      </c>
      <c r="M17" s="41"/>
      <c r="N17" s="42">
        <f t="shared" si="1"/>
        <v>969.68233054074642</v>
      </c>
      <c r="O17" s="42">
        <f t="shared" si="0"/>
        <v>601.016285876133</v>
      </c>
      <c r="P17" s="42">
        <f t="shared" si="0"/>
        <v>512.26880984952118</v>
      </c>
      <c r="R17" s="42">
        <v>10592</v>
      </c>
      <c r="S17" s="42">
        <v>12427</v>
      </c>
      <c r="W17" s="1"/>
      <c r="Z17" s="1"/>
      <c r="AA17" s="1"/>
    </row>
    <row r="18" spans="1:27" ht="13.5" customHeight="1" x14ac:dyDescent="0.15">
      <c r="A18" s="46" t="s">
        <v>10</v>
      </c>
      <c r="B18" s="47">
        <v>266</v>
      </c>
      <c r="C18" s="48">
        <v>3476</v>
      </c>
      <c r="D18" s="49">
        <v>72.900000000000006</v>
      </c>
      <c r="E18" s="47">
        <v>129885591</v>
      </c>
      <c r="F18" s="49">
        <v>50.5</v>
      </c>
      <c r="G18" s="47">
        <v>17426950</v>
      </c>
      <c r="H18" s="47">
        <v>22547951</v>
      </c>
      <c r="I18" s="50">
        <v>139.4</v>
      </c>
      <c r="J18" s="50">
        <v>70.400000000000006</v>
      </c>
      <c r="K18" s="50">
        <v>13.3</v>
      </c>
      <c r="L18" s="47">
        <v>24205</v>
      </c>
      <c r="M18" s="41"/>
      <c r="N18" s="47">
        <f t="shared" si="1"/>
        <v>648.67523014959727</v>
      </c>
      <c r="O18" s="47">
        <f t="shared" si="0"/>
        <v>572.28302030456848</v>
      </c>
      <c r="P18" s="47">
        <f t="shared" si="0"/>
        <v>439.96001951219512</v>
      </c>
      <c r="R18" s="47">
        <v>3940</v>
      </c>
      <c r="S18" s="47">
        <v>5125</v>
      </c>
      <c r="Z18" s="1"/>
      <c r="AA18" s="1"/>
    </row>
    <row r="19" spans="1:27" ht="13.5" customHeight="1" x14ac:dyDescent="0.15">
      <c r="A19" s="11" t="s">
        <v>12</v>
      </c>
      <c r="B19" s="42">
        <v>80</v>
      </c>
      <c r="C19" s="43">
        <v>2218</v>
      </c>
      <c r="D19" s="44">
        <v>72.5</v>
      </c>
      <c r="E19" s="42">
        <v>74295417</v>
      </c>
      <c r="F19" s="44">
        <v>52.2</v>
      </c>
      <c r="G19" s="42">
        <v>12089521</v>
      </c>
      <c r="H19" s="42">
        <v>13771697</v>
      </c>
      <c r="I19" s="45">
        <v>125.8</v>
      </c>
      <c r="J19" s="45">
        <v>65.599999999999994</v>
      </c>
      <c r="K19" s="45">
        <v>13.5</v>
      </c>
      <c r="L19" s="42">
        <v>23310</v>
      </c>
      <c r="M19" s="41"/>
      <c r="N19" s="42">
        <f t="shared" si="1"/>
        <v>620.9060865644725</v>
      </c>
      <c r="O19" s="42">
        <f t="shared" si="0"/>
        <v>562.11008163265308</v>
      </c>
      <c r="P19" s="42">
        <f t="shared" si="0"/>
        <v>460.74596855135496</v>
      </c>
      <c r="R19" s="42">
        <v>2450</v>
      </c>
      <c r="S19" s="42">
        <v>2989</v>
      </c>
      <c r="Z19" s="1"/>
      <c r="AA19" s="1"/>
    </row>
    <row r="20" spans="1:27" ht="13.5" customHeight="1" x14ac:dyDescent="0.15">
      <c r="A20" s="11" t="s">
        <v>11</v>
      </c>
      <c r="B20" s="42">
        <v>111</v>
      </c>
      <c r="C20" s="43">
        <v>2106</v>
      </c>
      <c r="D20" s="44">
        <v>78.099999999999994</v>
      </c>
      <c r="E20" s="42">
        <v>85919209</v>
      </c>
      <c r="F20" s="44">
        <v>52.9</v>
      </c>
      <c r="G20" s="42">
        <v>13230342</v>
      </c>
      <c r="H20" s="42">
        <v>15628675</v>
      </c>
      <c r="I20" s="45">
        <v>146.69999999999999</v>
      </c>
      <c r="J20" s="45">
        <v>77.7</v>
      </c>
      <c r="K20" s="45">
        <v>15.7</v>
      </c>
      <c r="L20" s="42">
        <v>26687</v>
      </c>
      <c r="M20" s="41"/>
      <c r="N20" s="42">
        <f t="shared" si="1"/>
        <v>742.10232668566005</v>
      </c>
      <c r="O20" s="42">
        <f t="shared" si="0"/>
        <v>567.28402903811252</v>
      </c>
      <c r="P20" s="42">
        <f t="shared" si="0"/>
        <v>459.93746321365506</v>
      </c>
      <c r="R20" s="42">
        <v>2755</v>
      </c>
      <c r="S20" s="42">
        <v>3398</v>
      </c>
      <c r="Z20" s="1"/>
      <c r="AA20" s="1"/>
    </row>
    <row r="21" spans="1:27" ht="13.5" customHeight="1" x14ac:dyDescent="0.15">
      <c r="A21" s="12" t="s">
        <v>17</v>
      </c>
      <c r="B21" s="42">
        <v>95</v>
      </c>
      <c r="C21" s="43">
        <v>1204</v>
      </c>
      <c r="D21" s="44">
        <v>79.7</v>
      </c>
      <c r="E21" s="42">
        <v>48324576</v>
      </c>
      <c r="F21" s="44">
        <v>48.6</v>
      </c>
      <c r="G21" s="42">
        <v>7886765</v>
      </c>
      <c r="H21" s="42">
        <v>8565528</v>
      </c>
      <c r="I21" s="45">
        <v>139.19999999999999</v>
      </c>
      <c r="J21" s="45">
        <v>67.7</v>
      </c>
      <c r="K21" s="45">
        <v>15</v>
      </c>
      <c r="L21" s="42">
        <v>24677</v>
      </c>
      <c r="M21" s="41"/>
      <c r="N21" s="42">
        <f t="shared" si="1"/>
        <v>711.42259136212624</v>
      </c>
      <c r="O21" s="42">
        <f t="shared" si="0"/>
        <v>601.93450456781443</v>
      </c>
      <c r="P21" s="42">
        <f t="shared" si="0"/>
        <v>469.0869660460022</v>
      </c>
      <c r="R21" s="42">
        <v>1423</v>
      </c>
      <c r="S21" s="42">
        <v>1826</v>
      </c>
      <c r="T21" s="1"/>
      <c r="U21" s="2"/>
      <c r="Z21" s="1"/>
      <c r="AA21" s="1"/>
    </row>
    <row r="22" spans="1:27" ht="13.5" customHeight="1" x14ac:dyDescent="0.15">
      <c r="A22" s="11" t="s">
        <v>8</v>
      </c>
      <c r="B22" s="37">
        <v>152</v>
      </c>
      <c r="C22" s="38">
        <v>3495</v>
      </c>
      <c r="D22" s="39">
        <v>85</v>
      </c>
      <c r="E22" s="37">
        <v>166108004</v>
      </c>
      <c r="F22" s="39">
        <v>44.5</v>
      </c>
      <c r="G22" s="37">
        <v>26985513</v>
      </c>
      <c r="H22" s="37">
        <v>26958305</v>
      </c>
      <c r="I22" s="40">
        <v>163.19999999999999</v>
      </c>
      <c r="J22" s="40">
        <v>72.7</v>
      </c>
      <c r="K22" s="40">
        <v>17.8</v>
      </c>
      <c r="L22" s="37">
        <v>26493</v>
      </c>
      <c r="M22" s="41"/>
      <c r="N22" s="37">
        <f t="shared" si="1"/>
        <v>771.3391988555079</v>
      </c>
      <c r="O22" s="37">
        <f t="shared" si="0"/>
        <v>501.36330667658547</v>
      </c>
      <c r="P22" s="37">
        <f t="shared" si="0"/>
        <v>404.23309341730396</v>
      </c>
      <c r="R22" s="37">
        <v>5377</v>
      </c>
      <c r="S22" s="37">
        <v>6669</v>
      </c>
      <c r="U22" s="2"/>
      <c r="Z22" s="1"/>
      <c r="AA22" s="1"/>
    </row>
    <row r="23" spans="1:27" ht="13.5" customHeight="1" x14ac:dyDescent="0.15">
      <c r="A23" s="11" t="s">
        <v>9</v>
      </c>
      <c r="B23" s="42">
        <v>149</v>
      </c>
      <c r="C23" s="43">
        <v>3348</v>
      </c>
      <c r="D23" s="44">
        <v>78.2</v>
      </c>
      <c r="E23" s="42">
        <v>130074174</v>
      </c>
      <c r="F23" s="44">
        <v>45.8</v>
      </c>
      <c r="G23" s="42">
        <v>22734557</v>
      </c>
      <c r="H23" s="42">
        <v>23715953</v>
      </c>
      <c r="I23" s="45">
        <v>135.80000000000001</v>
      </c>
      <c r="J23" s="45">
        <v>62.2</v>
      </c>
      <c r="K23" s="45">
        <v>15.5</v>
      </c>
      <c r="L23" s="42">
        <v>24753</v>
      </c>
      <c r="M23" s="41"/>
      <c r="N23" s="42">
        <f t="shared" si="1"/>
        <v>708.36179808841098</v>
      </c>
      <c r="O23" s="42">
        <f t="shared" si="0"/>
        <v>584.85704069050553</v>
      </c>
      <c r="P23" s="42">
        <f t="shared" si="0"/>
        <v>459.16656340755083</v>
      </c>
      <c r="R23" s="42">
        <v>4055</v>
      </c>
      <c r="S23" s="42">
        <v>5165</v>
      </c>
      <c r="T23" s="1"/>
      <c r="U23" s="2"/>
      <c r="Z23" s="1"/>
      <c r="AA23" s="1"/>
    </row>
    <row r="24" spans="1:27" ht="13.5" customHeight="1" x14ac:dyDescent="0.15">
      <c r="A24" s="11" t="s">
        <v>19</v>
      </c>
      <c r="B24" s="42">
        <v>94</v>
      </c>
      <c r="C24" s="43">
        <v>1711</v>
      </c>
      <c r="D24" s="44">
        <v>87.8</v>
      </c>
      <c r="E24" s="42">
        <v>65054290</v>
      </c>
      <c r="F24" s="44">
        <v>40</v>
      </c>
      <c r="G24" s="42">
        <v>14224886</v>
      </c>
      <c r="H24" s="42">
        <v>14033355</v>
      </c>
      <c r="I24" s="45">
        <v>180.2</v>
      </c>
      <c r="J24" s="45">
        <v>72.099999999999994</v>
      </c>
      <c r="K24" s="45">
        <v>26.8</v>
      </c>
      <c r="L24" s="42">
        <v>38865</v>
      </c>
      <c r="M24" s="41"/>
      <c r="N24" s="42">
        <f t="shared" si="1"/>
        <v>820.18439509059021</v>
      </c>
      <c r="O24" s="42">
        <f t="shared" si="0"/>
        <v>542.24710200927359</v>
      </c>
      <c r="P24" s="42">
        <f t="shared" si="0"/>
        <v>466.37936191425723</v>
      </c>
      <c r="R24" s="42">
        <v>2588</v>
      </c>
      <c r="S24" s="42">
        <v>3009</v>
      </c>
      <c r="T24" s="1"/>
      <c r="U24" s="2"/>
      <c r="Z24" s="1"/>
      <c r="AA24" s="1"/>
    </row>
    <row r="25" spans="1:27" ht="13.5" customHeight="1" x14ac:dyDescent="0.15">
      <c r="A25" s="12" t="s">
        <v>18</v>
      </c>
      <c r="B25" s="52">
        <v>55</v>
      </c>
      <c r="C25" s="53">
        <v>1105</v>
      </c>
      <c r="D25" s="54">
        <v>79.3</v>
      </c>
      <c r="E25" s="52">
        <v>47711728</v>
      </c>
      <c r="F25" s="54">
        <v>48.2</v>
      </c>
      <c r="G25" s="52">
        <v>8117543</v>
      </c>
      <c r="H25" s="52">
        <v>9438458</v>
      </c>
      <c r="I25" s="55">
        <v>148.4</v>
      </c>
      <c r="J25" s="55">
        <v>71.5</v>
      </c>
      <c r="K25" s="55">
        <v>16.899999999999999</v>
      </c>
      <c r="L25" s="52">
        <v>29348</v>
      </c>
      <c r="M25" s="41"/>
      <c r="N25" s="52">
        <f t="shared" si="1"/>
        <v>854.15909502262434</v>
      </c>
      <c r="O25" s="52">
        <f t="shared" si="0"/>
        <v>652.27767795438842</v>
      </c>
      <c r="P25" s="52">
        <f t="shared" si="0"/>
        <v>490.30950649350655</v>
      </c>
      <c r="R25" s="52">
        <v>1447</v>
      </c>
      <c r="S25" s="52">
        <v>1925</v>
      </c>
    </row>
    <row r="26" spans="1:27" ht="13.5" customHeight="1" x14ac:dyDescent="0.15">
      <c r="A26" s="11" t="s">
        <v>23</v>
      </c>
      <c r="B26" s="42">
        <v>166</v>
      </c>
      <c r="C26" s="43">
        <v>9302</v>
      </c>
      <c r="D26" s="44">
        <v>87.1</v>
      </c>
      <c r="E26" s="42">
        <v>575755907</v>
      </c>
      <c r="F26" s="44">
        <v>38.5</v>
      </c>
      <c r="G26" s="42">
        <v>74489573</v>
      </c>
      <c r="H26" s="42">
        <v>85048426</v>
      </c>
      <c r="I26" s="45">
        <v>195.2</v>
      </c>
      <c r="J26" s="40">
        <v>75.2</v>
      </c>
      <c r="K26" s="45">
        <v>17.8</v>
      </c>
      <c r="L26" s="42">
        <v>28830</v>
      </c>
      <c r="M26" s="41"/>
      <c r="N26" s="42">
        <f t="shared" si="1"/>
        <v>914.30258009030308</v>
      </c>
      <c r="O26" s="42">
        <f t="shared" si="0"/>
        <v>614.73383447777383</v>
      </c>
      <c r="P26" s="42">
        <f t="shared" si="0"/>
        <v>530.16098990150863</v>
      </c>
      <c r="R26" s="42">
        <v>13835</v>
      </c>
      <c r="S26" s="42">
        <v>16042</v>
      </c>
      <c r="T26" s="1"/>
      <c r="U26" s="2"/>
      <c r="V26" s="1"/>
      <c r="W26" s="1"/>
      <c r="X26" s="1"/>
      <c r="Y26" s="1"/>
      <c r="Z26" s="1"/>
      <c r="AA26" s="1"/>
    </row>
    <row r="27" spans="1:27" ht="13.5" customHeight="1" x14ac:dyDescent="0.15">
      <c r="A27" s="11" t="s">
        <v>22</v>
      </c>
      <c r="B27" s="42">
        <v>140</v>
      </c>
      <c r="C27" s="43">
        <v>5557</v>
      </c>
      <c r="D27" s="44">
        <v>83.5</v>
      </c>
      <c r="E27" s="42">
        <v>264183834</v>
      </c>
      <c r="F27" s="44">
        <v>46.6</v>
      </c>
      <c r="G27" s="42">
        <v>46459873</v>
      </c>
      <c r="H27" s="42">
        <v>44224850</v>
      </c>
      <c r="I27" s="45">
        <v>154.9</v>
      </c>
      <c r="J27" s="45">
        <v>72.3</v>
      </c>
      <c r="K27" s="45">
        <v>18.600000000000001</v>
      </c>
      <c r="L27" s="42">
        <v>25937</v>
      </c>
      <c r="M27" s="41"/>
      <c r="N27" s="42">
        <f t="shared" si="1"/>
        <v>795.84038150080983</v>
      </c>
      <c r="O27" s="42">
        <f t="shared" si="0"/>
        <v>533.60098938223939</v>
      </c>
      <c r="P27" s="42">
        <f t="shared" si="0"/>
        <v>444.20299316994777</v>
      </c>
      <c r="R27" s="42">
        <v>8288</v>
      </c>
      <c r="S27" s="42">
        <v>9956</v>
      </c>
      <c r="T27" s="1"/>
      <c r="U27" s="2"/>
      <c r="Z27" s="1"/>
      <c r="AA27" s="1"/>
    </row>
    <row r="28" spans="1:27" ht="13.5" customHeight="1" x14ac:dyDescent="0.15">
      <c r="A28" s="11" t="s">
        <v>21</v>
      </c>
      <c r="B28" s="42">
        <v>72</v>
      </c>
      <c r="C28" s="43">
        <v>2694</v>
      </c>
      <c r="D28" s="44">
        <v>80.2</v>
      </c>
      <c r="E28" s="42">
        <v>97998316</v>
      </c>
      <c r="F28" s="44">
        <v>43.9</v>
      </c>
      <c r="G28" s="42">
        <v>15319240</v>
      </c>
      <c r="H28" s="42">
        <v>16547193</v>
      </c>
      <c r="I28" s="45">
        <v>124.4</v>
      </c>
      <c r="J28" s="45">
        <v>54.6</v>
      </c>
      <c r="K28" s="45">
        <v>13.6</v>
      </c>
      <c r="L28" s="42">
        <v>21002</v>
      </c>
      <c r="M28" s="41"/>
      <c r="N28" s="42">
        <f t="shared" si="1"/>
        <v>614.22394209354127</v>
      </c>
      <c r="O28" s="42">
        <f t="shared" si="0"/>
        <v>563.40459652706841</v>
      </c>
      <c r="P28" s="42">
        <f t="shared" si="0"/>
        <v>453.84511793746572</v>
      </c>
      <c r="R28" s="42">
        <v>2937</v>
      </c>
      <c r="S28" s="42">
        <v>3646</v>
      </c>
      <c r="W28" s="1"/>
      <c r="Z28" s="1"/>
      <c r="AA28" s="1"/>
    </row>
    <row r="29" spans="1:27" ht="13.5" customHeight="1" x14ac:dyDescent="0.15">
      <c r="A29" s="11" t="s">
        <v>24</v>
      </c>
      <c r="B29" s="42">
        <v>73</v>
      </c>
      <c r="C29" s="43">
        <v>1562</v>
      </c>
      <c r="D29" s="44">
        <v>79.599999999999994</v>
      </c>
      <c r="E29" s="42">
        <v>62808610</v>
      </c>
      <c r="F29" s="44">
        <v>47.3</v>
      </c>
      <c r="G29" s="42">
        <v>9760670</v>
      </c>
      <c r="H29" s="42">
        <v>10906219</v>
      </c>
      <c r="I29" s="45">
        <v>131.4</v>
      </c>
      <c r="J29" s="56">
        <v>62.2</v>
      </c>
      <c r="K29" s="45">
        <v>13.4</v>
      </c>
      <c r="L29" s="42">
        <v>22821</v>
      </c>
      <c r="M29" s="41"/>
      <c r="N29" s="42">
        <f t="shared" si="1"/>
        <v>698.22144686299612</v>
      </c>
      <c r="O29" s="42">
        <f t="shared" si="0"/>
        <v>660.98296969696969</v>
      </c>
      <c r="P29" s="42">
        <f t="shared" si="0"/>
        <v>520.83185291308496</v>
      </c>
      <c r="R29" s="42">
        <v>1650</v>
      </c>
      <c r="S29" s="42">
        <v>2094</v>
      </c>
      <c r="Z29" s="1"/>
      <c r="AA29" s="1"/>
    </row>
    <row r="30" spans="1:27" ht="13.5" customHeight="1" x14ac:dyDescent="0.15">
      <c r="A30" s="12" t="s">
        <v>20</v>
      </c>
      <c r="B30" s="42">
        <v>58</v>
      </c>
      <c r="C30" s="43">
        <v>1016</v>
      </c>
      <c r="D30" s="44">
        <v>77.599999999999994</v>
      </c>
      <c r="E30" s="42">
        <v>43914923</v>
      </c>
      <c r="F30" s="44">
        <v>43.7</v>
      </c>
      <c r="G30" s="42">
        <v>7362835</v>
      </c>
      <c r="H30" s="42">
        <v>7479110</v>
      </c>
      <c r="I30" s="45">
        <v>149.19999999999999</v>
      </c>
      <c r="J30" s="57">
        <v>65.2</v>
      </c>
      <c r="K30" s="45">
        <v>18.5</v>
      </c>
      <c r="L30" s="42">
        <v>25403</v>
      </c>
      <c r="M30" s="41"/>
      <c r="N30" s="42">
        <f t="shared" si="1"/>
        <v>736.13287401574803</v>
      </c>
      <c r="O30" s="42">
        <f t="shared" si="0"/>
        <v>524.84982456140347</v>
      </c>
      <c r="P30" s="42">
        <f t="shared" si="0"/>
        <v>414.58481152993346</v>
      </c>
      <c r="R30" s="42">
        <v>1425</v>
      </c>
      <c r="S30" s="42">
        <v>1804</v>
      </c>
      <c r="Z30" s="1"/>
      <c r="AA30" s="1"/>
    </row>
    <row r="31" spans="1:27" ht="13.5" customHeight="1" x14ac:dyDescent="0.15">
      <c r="A31" s="11" t="s">
        <v>27</v>
      </c>
      <c r="B31" s="37">
        <v>170</v>
      </c>
      <c r="C31" s="38">
        <v>15559</v>
      </c>
      <c r="D31" s="39">
        <v>84.5</v>
      </c>
      <c r="E31" s="37">
        <v>1006460415</v>
      </c>
      <c r="F31" s="39">
        <v>43.3</v>
      </c>
      <c r="G31" s="37">
        <v>125015633</v>
      </c>
      <c r="H31" s="37">
        <v>155824880</v>
      </c>
      <c r="I31" s="40">
        <v>215.4</v>
      </c>
      <c r="J31" s="40">
        <v>93.3</v>
      </c>
      <c r="K31" s="40">
        <v>19.100000000000001</v>
      </c>
      <c r="L31" s="37">
        <v>33355</v>
      </c>
      <c r="M31" s="41"/>
      <c r="N31" s="37">
        <f t="shared" si="1"/>
        <v>1001.5096085866701</v>
      </c>
      <c r="O31" s="37">
        <f t="shared" si="0"/>
        <v>549.37554646735293</v>
      </c>
      <c r="P31" s="37">
        <f t="shared" si="0"/>
        <v>498.46415661687087</v>
      </c>
      <c r="R31" s="37">
        <v>28364</v>
      </c>
      <c r="S31" s="37">
        <v>31261</v>
      </c>
      <c r="Z31" s="1"/>
      <c r="AA31" s="1"/>
    </row>
    <row r="32" spans="1:27" ht="13.5" customHeight="1" x14ac:dyDescent="0.15">
      <c r="A32" s="11" t="s">
        <v>26</v>
      </c>
      <c r="B32" s="42">
        <v>69</v>
      </c>
      <c r="C32" s="43">
        <v>6801</v>
      </c>
      <c r="D32" s="44">
        <v>85</v>
      </c>
      <c r="E32" s="42">
        <v>454635851</v>
      </c>
      <c r="F32" s="44">
        <v>41.6</v>
      </c>
      <c r="G32" s="42">
        <v>66216472</v>
      </c>
      <c r="H32" s="42">
        <v>58474329</v>
      </c>
      <c r="I32" s="45">
        <v>217.7</v>
      </c>
      <c r="J32" s="45">
        <v>90.6</v>
      </c>
      <c r="K32" s="45">
        <v>21.3</v>
      </c>
      <c r="L32" s="42">
        <v>28003</v>
      </c>
      <c r="M32" s="41"/>
      <c r="N32" s="42">
        <f t="shared" si="1"/>
        <v>859.79016321129234</v>
      </c>
      <c r="O32" s="42">
        <f t="shared" si="0"/>
        <v>592.5651499797325</v>
      </c>
      <c r="P32" s="42">
        <f t="shared" si="0"/>
        <v>522.0922232142857</v>
      </c>
      <c r="R32" s="42">
        <v>9868</v>
      </c>
      <c r="S32" s="42">
        <v>11200</v>
      </c>
      <c r="T32" s="1"/>
      <c r="U32" s="2"/>
      <c r="Z32" s="1"/>
      <c r="AA32" s="1"/>
    </row>
    <row r="33" spans="1:27" ht="13.5" customHeight="1" x14ac:dyDescent="0.15">
      <c r="A33" s="11" t="s">
        <v>28</v>
      </c>
      <c r="B33" s="42">
        <v>265</v>
      </c>
      <c r="C33" s="43">
        <v>7774</v>
      </c>
      <c r="D33" s="44">
        <v>82.9</v>
      </c>
      <c r="E33" s="42">
        <v>379174157</v>
      </c>
      <c r="F33" s="44">
        <v>43</v>
      </c>
      <c r="G33" s="42">
        <v>62730545</v>
      </c>
      <c r="H33" s="42">
        <v>58919761</v>
      </c>
      <c r="I33" s="45">
        <v>186.8</v>
      </c>
      <c r="J33" s="45">
        <v>80.400000000000006</v>
      </c>
      <c r="K33" s="45">
        <v>22.3</v>
      </c>
      <c r="L33" s="42">
        <v>29032</v>
      </c>
      <c r="M33" s="41"/>
      <c r="N33" s="42">
        <f t="shared" si="1"/>
        <v>757.90791098533577</v>
      </c>
      <c r="O33" s="42">
        <f t="shared" si="0"/>
        <v>538.03087389279517</v>
      </c>
      <c r="P33" s="42">
        <f t="shared" si="0"/>
        <v>459.73596285892637</v>
      </c>
      <c r="R33" s="42">
        <v>10951</v>
      </c>
      <c r="S33" s="42">
        <v>12816</v>
      </c>
      <c r="T33" s="1"/>
      <c r="U33" s="2"/>
      <c r="V33" s="1"/>
      <c r="W33" s="1"/>
      <c r="Z33" s="1"/>
      <c r="AA33" s="1"/>
    </row>
    <row r="34" spans="1:27" ht="13.5" customHeight="1" x14ac:dyDescent="0.15">
      <c r="A34" s="51" t="s">
        <v>29</v>
      </c>
      <c r="B34" s="42">
        <v>72</v>
      </c>
      <c r="C34" s="43">
        <v>1176</v>
      </c>
      <c r="D34" s="44">
        <v>84</v>
      </c>
      <c r="E34" s="42">
        <v>46823963</v>
      </c>
      <c r="F34" s="44">
        <v>47</v>
      </c>
      <c r="G34" s="42">
        <v>9085507</v>
      </c>
      <c r="H34" s="42">
        <v>8648078</v>
      </c>
      <c r="I34" s="45">
        <v>150.80000000000001</v>
      </c>
      <c r="J34" s="45">
        <v>70.8</v>
      </c>
      <c r="K34" s="45">
        <v>19.7</v>
      </c>
      <c r="L34" s="42">
        <v>27847</v>
      </c>
      <c r="M34" s="41"/>
      <c r="N34" s="42">
        <f t="shared" si="1"/>
        <v>735.38078231292525</v>
      </c>
      <c r="O34" s="42">
        <f t="shared" si="0"/>
        <v>717.08772802653402</v>
      </c>
      <c r="P34" s="42">
        <f t="shared" si="0"/>
        <v>575.00518617021282</v>
      </c>
      <c r="R34" s="42">
        <v>1206</v>
      </c>
      <c r="S34" s="42">
        <v>1504</v>
      </c>
      <c r="T34" s="1"/>
      <c r="U34" s="2"/>
      <c r="Z34" s="1"/>
      <c r="AA34" s="1"/>
    </row>
    <row r="35" spans="1:27" ht="13.5" customHeight="1" x14ac:dyDescent="0.15">
      <c r="A35" s="46" t="s">
        <v>25</v>
      </c>
      <c r="B35" s="47">
        <v>28</v>
      </c>
      <c r="C35" s="48">
        <v>1155</v>
      </c>
      <c r="D35" s="49">
        <v>78.3</v>
      </c>
      <c r="E35" s="47">
        <v>53568823</v>
      </c>
      <c r="F35" s="49">
        <v>46.7</v>
      </c>
      <c r="G35" s="47">
        <v>8053890</v>
      </c>
      <c r="H35" s="47">
        <v>8748967</v>
      </c>
      <c r="I35" s="50">
        <v>162.4</v>
      </c>
      <c r="J35" s="50">
        <v>75.8</v>
      </c>
      <c r="K35" s="50">
        <v>16.3</v>
      </c>
      <c r="L35" s="47">
        <v>26526</v>
      </c>
      <c r="M35" s="41"/>
      <c r="N35" s="47">
        <f t="shared" si="1"/>
        <v>757.48632034632033</v>
      </c>
      <c r="O35" s="47">
        <f t="shared" si="0"/>
        <v>621.81712864250176</v>
      </c>
      <c r="P35" s="47">
        <f t="shared" si="0"/>
        <v>498.5166381766382</v>
      </c>
      <c r="R35" s="47">
        <v>1407</v>
      </c>
      <c r="S35" s="47">
        <v>1755</v>
      </c>
      <c r="Z35" s="1"/>
      <c r="AA35" s="1"/>
    </row>
    <row r="36" spans="1:27" ht="13.5" customHeight="1" x14ac:dyDescent="0.15">
      <c r="A36" s="12" t="s">
        <v>30</v>
      </c>
      <c r="B36" s="52">
        <v>82</v>
      </c>
      <c r="C36" s="53">
        <v>1941</v>
      </c>
      <c r="D36" s="54">
        <v>70.099999999999994</v>
      </c>
      <c r="E36" s="52">
        <v>63975560</v>
      </c>
      <c r="F36" s="54">
        <v>43.4</v>
      </c>
      <c r="G36" s="52">
        <v>9189296</v>
      </c>
      <c r="H36" s="52">
        <v>8491688</v>
      </c>
      <c r="I36" s="55">
        <v>129.5</v>
      </c>
      <c r="J36" s="55">
        <v>56.2</v>
      </c>
      <c r="K36" s="55">
        <v>13</v>
      </c>
      <c r="L36" s="52">
        <v>17183</v>
      </c>
      <c r="M36" s="41"/>
      <c r="N36" s="52">
        <f t="shared" si="1"/>
        <v>437.49036579082951</v>
      </c>
      <c r="O36" s="52">
        <f t="shared" si="0"/>
        <v>492.271768115942</v>
      </c>
      <c r="P36" s="52">
        <f t="shared" si="0"/>
        <v>395.14602140530479</v>
      </c>
      <c r="R36" s="52">
        <v>1725</v>
      </c>
      <c r="S36" s="52">
        <v>2149</v>
      </c>
      <c r="T36" s="1"/>
      <c r="U36" s="2"/>
      <c r="V36" s="1"/>
      <c r="W36" s="1"/>
      <c r="Z36" s="1"/>
      <c r="AA36" s="1"/>
    </row>
    <row r="37" spans="1:27" ht="13.5" customHeight="1" x14ac:dyDescent="0.15">
      <c r="A37" s="11" t="s">
        <v>34</v>
      </c>
      <c r="B37" s="42">
        <v>246</v>
      </c>
      <c r="C37" s="43">
        <v>5151</v>
      </c>
      <c r="D37" s="44">
        <v>81.400000000000006</v>
      </c>
      <c r="E37" s="42">
        <v>305284481</v>
      </c>
      <c r="F37" s="44">
        <v>43.4</v>
      </c>
      <c r="G37" s="42">
        <v>46074393</v>
      </c>
      <c r="H37" s="42">
        <v>43088844</v>
      </c>
      <c r="I37" s="45">
        <v>199.7</v>
      </c>
      <c r="J37" s="45">
        <v>86.6</v>
      </c>
      <c r="K37" s="45">
        <v>21.5</v>
      </c>
      <c r="L37" s="42">
        <v>28180</v>
      </c>
      <c r="M37" s="41"/>
      <c r="N37" s="42">
        <f t="shared" si="1"/>
        <v>836.51415259172973</v>
      </c>
      <c r="O37" s="42">
        <f t="shared" si="0"/>
        <v>536.7988538681949</v>
      </c>
      <c r="P37" s="42">
        <f t="shared" si="0"/>
        <v>456.01485871520799</v>
      </c>
      <c r="R37" s="42">
        <v>8027</v>
      </c>
      <c r="S37" s="42">
        <v>9449</v>
      </c>
      <c r="T37" s="1"/>
      <c r="U37" s="2"/>
      <c r="Z37" s="1"/>
      <c r="AA37" s="1"/>
    </row>
    <row r="38" spans="1:27" ht="13.5" customHeight="1" x14ac:dyDescent="0.15">
      <c r="A38" s="11" t="s">
        <v>31</v>
      </c>
      <c r="B38" s="42">
        <v>36</v>
      </c>
      <c r="C38" s="43">
        <v>763</v>
      </c>
      <c r="D38" s="44">
        <v>77.8</v>
      </c>
      <c r="E38" s="42">
        <v>37866940</v>
      </c>
      <c r="F38" s="44">
        <v>46.6</v>
      </c>
      <c r="G38" s="42">
        <v>6296101</v>
      </c>
      <c r="H38" s="42">
        <v>5848113</v>
      </c>
      <c r="I38" s="45">
        <v>175.2</v>
      </c>
      <c r="J38" s="45">
        <v>81.7</v>
      </c>
      <c r="K38" s="45">
        <v>20</v>
      </c>
      <c r="L38" s="42">
        <v>27061</v>
      </c>
      <c r="M38" s="41"/>
      <c r="N38" s="42">
        <f t="shared" si="1"/>
        <v>766.46304062909564</v>
      </c>
      <c r="O38" s="42">
        <f t="shared" si="0"/>
        <v>526.38280828082804</v>
      </c>
      <c r="P38" s="42">
        <f t="shared" si="0"/>
        <v>436.42634328358207</v>
      </c>
      <c r="R38" s="42">
        <v>1111</v>
      </c>
      <c r="S38" s="42">
        <v>1340</v>
      </c>
      <c r="Z38" s="1"/>
      <c r="AA38" s="1"/>
    </row>
    <row r="39" spans="1:27" ht="13.5" customHeight="1" x14ac:dyDescent="0.15">
      <c r="A39" s="11" t="s">
        <v>32</v>
      </c>
      <c r="B39" s="42">
        <v>121</v>
      </c>
      <c r="C39" s="43">
        <v>1348</v>
      </c>
      <c r="D39" s="44">
        <v>79.7</v>
      </c>
      <c r="E39" s="42">
        <v>56494003</v>
      </c>
      <c r="F39" s="44">
        <v>45.4</v>
      </c>
      <c r="G39" s="42">
        <v>9906509</v>
      </c>
      <c r="H39" s="42">
        <v>8627015</v>
      </c>
      <c r="I39" s="45">
        <v>142.6</v>
      </c>
      <c r="J39" s="45">
        <v>64.8</v>
      </c>
      <c r="K39" s="45">
        <v>16.3</v>
      </c>
      <c r="L39" s="42">
        <v>21783</v>
      </c>
      <c r="M39" s="41"/>
      <c r="N39" s="42">
        <f t="shared" si="1"/>
        <v>639.98627596439178</v>
      </c>
      <c r="O39" s="42">
        <f t="shared" si="0"/>
        <v>545.6682479443391</v>
      </c>
      <c r="P39" s="42">
        <f t="shared" si="0"/>
        <v>416.56277160791888</v>
      </c>
      <c r="R39" s="42">
        <v>1581</v>
      </c>
      <c r="S39" s="42">
        <v>2071</v>
      </c>
      <c r="Z39" s="1"/>
      <c r="AA39" s="1"/>
    </row>
    <row r="40" spans="1:27" ht="13.5" customHeight="1" x14ac:dyDescent="0.15">
      <c r="A40" s="11" t="s">
        <v>33</v>
      </c>
      <c r="B40" s="42">
        <v>190</v>
      </c>
      <c r="C40" s="43">
        <v>3028</v>
      </c>
      <c r="D40" s="44">
        <v>80.599999999999994</v>
      </c>
      <c r="E40" s="42">
        <v>135301641</v>
      </c>
      <c r="F40" s="44">
        <v>45.7</v>
      </c>
      <c r="G40" s="42">
        <v>19153313</v>
      </c>
      <c r="H40" s="42">
        <v>19491575</v>
      </c>
      <c r="I40" s="45">
        <v>151.6</v>
      </c>
      <c r="J40" s="45">
        <v>69.2</v>
      </c>
      <c r="K40" s="45">
        <v>15.2</v>
      </c>
      <c r="L40" s="42">
        <v>21839</v>
      </c>
      <c r="M40" s="41"/>
      <c r="N40" s="42">
        <f t="shared" si="1"/>
        <v>643.71119550858657</v>
      </c>
      <c r="O40" s="42">
        <f t="shared" si="0"/>
        <v>533.86948781155854</v>
      </c>
      <c r="P40" s="42">
        <f t="shared" si="0"/>
        <v>431.61149247121347</v>
      </c>
      <c r="R40" s="42">
        <v>3651</v>
      </c>
      <c r="S40" s="42">
        <v>4516</v>
      </c>
      <c r="Z40" s="1"/>
      <c r="AA40" s="1"/>
    </row>
    <row r="41" spans="1:27" ht="13.5" customHeight="1" x14ac:dyDescent="0.15">
      <c r="A41" s="12" t="s">
        <v>35</v>
      </c>
      <c r="B41" s="42">
        <v>149</v>
      </c>
      <c r="C41" s="43">
        <v>2656</v>
      </c>
      <c r="D41" s="44">
        <v>81.599999999999994</v>
      </c>
      <c r="E41" s="42">
        <v>119897235</v>
      </c>
      <c r="F41" s="44">
        <v>44.2</v>
      </c>
      <c r="G41" s="42">
        <v>19888992</v>
      </c>
      <c r="H41" s="42">
        <v>17273086</v>
      </c>
      <c r="I41" s="45">
        <v>151.1</v>
      </c>
      <c r="J41" s="45">
        <v>66.8</v>
      </c>
      <c r="K41" s="45">
        <v>17.8</v>
      </c>
      <c r="L41" s="42">
        <v>21763</v>
      </c>
      <c r="M41" s="41"/>
      <c r="N41" s="42">
        <f t="shared" si="1"/>
        <v>650.34209337349398</v>
      </c>
      <c r="O41" s="42">
        <f t="shared" si="0"/>
        <v>477.15707182320438</v>
      </c>
      <c r="P41" s="42">
        <f t="shared" si="0"/>
        <v>385.99074860335196</v>
      </c>
      <c r="R41" s="42">
        <v>3620</v>
      </c>
      <c r="S41" s="42">
        <v>4475</v>
      </c>
      <c r="T41" s="1"/>
      <c r="U41" s="2"/>
      <c r="Z41" s="1"/>
      <c r="AA41" s="1"/>
    </row>
    <row r="42" spans="1:27" ht="13.5" customHeight="1" x14ac:dyDescent="0.15">
      <c r="A42" s="11" t="s">
        <v>37</v>
      </c>
      <c r="B42" s="37">
        <v>108</v>
      </c>
      <c r="C42" s="38">
        <v>1702</v>
      </c>
      <c r="D42" s="39">
        <v>80.099999999999994</v>
      </c>
      <c r="E42" s="37">
        <v>80777400</v>
      </c>
      <c r="F42" s="39">
        <v>46.7</v>
      </c>
      <c r="G42" s="58">
        <v>11999484</v>
      </c>
      <c r="H42" s="37">
        <v>11433607</v>
      </c>
      <c r="I42" s="40">
        <v>162.9</v>
      </c>
      <c r="J42" s="40">
        <v>76.099999999999994</v>
      </c>
      <c r="K42" s="40">
        <v>16.399999999999999</v>
      </c>
      <c r="L42" s="37">
        <v>23057</v>
      </c>
      <c r="M42" s="41"/>
      <c r="N42" s="37">
        <f t="shared" si="1"/>
        <v>671.77479435957696</v>
      </c>
      <c r="O42" s="37">
        <f t="shared" si="0"/>
        <v>519.70940909090905</v>
      </c>
      <c r="P42" s="37">
        <f t="shared" si="0"/>
        <v>416.07012372634642</v>
      </c>
      <c r="R42" s="37">
        <v>2200</v>
      </c>
      <c r="S42" s="37">
        <v>2748</v>
      </c>
      <c r="W42" s="1"/>
      <c r="Z42" s="1"/>
      <c r="AA42" s="1"/>
    </row>
    <row r="43" spans="1:27" ht="13.5" customHeight="1" x14ac:dyDescent="0.15">
      <c r="A43" s="11" t="s">
        <v>36</v>
      </c>
      <c r="B43" s="42">
        <v>124</v>
      </c>
      <c r="C43" s="43">
        <v>1309</v>
      </c>
      <c r="D43" s="44">
        <v>74.5</v>
      </c>
      <c r="E43" s="42">
        <v>53557703</v>
      </c>
      <c r="F43" s="44">
        <v>45.7</v>
      </c>
      <c r="G43" s="42">
        <v>6774737</v>
      </c>
      <c r="H43" s="42">
        <v>7246899</v>
      </c>
      <c r="I43" s="45">
        <v>150.1</v>
      </c>
      <c r="J43" s="45">
        <v>68.7</v>
      </c>
      <c r="K43" s="45">
        <v>13</v>
      </c>
      <c r="L43" s="42">
        <v>20308</v>
      </c>
      <c r="M43" s="41"/>
      <c r="N43" s="42">
        <f t="shared" si="1"/>
        <v>553.62100840336132</v>
      </c>
      <c r="O43" s="42">
        <f t="shared" si="0"/>
        <v>525.51841914430747</v>
      </c>
      <c r="P43" s="42">
        <f t="shared" si="0"/>
        <v>422.06750145602791</v>
      </c>
      <c r="R43" s="42">
        <v>1379</v>
      </c>
      <c r="S43" s="42">
        <v>1717</v>
      </c>
      <c r="U43" s="2"/>
      <c r="V43" s="1"/>
      <c r="W43" s="1"/>
    </row>
    <row r="44" spans="1:27" ht="13.5" customHeight="1" x14ac:dyDescent="0.15">
      <c r="A44" s="11" t="s">
        <v>38</v>
      </c>
      <c r="B44" s="42">
        <v>210</v>
      </c>
      <c r="C44" s="43">
        <v>2346</v>
      </c>
      <c r="D44" s="44">
        <v>81.900000000000006</v>
      </c>
      <c r="E44" s="42">
        <v>127836571</v>
      </c>
      <c r="F44" s="44">
        <v>45.5</v>
      </c>
      <c r="G44" s="42">
        <v>20847647</v>
      </c>
      <c r="H44" s="42">
        <v>18012972</v>
      </c>
      <c r="I44" s="45">
        <v>183.6</v>
      </c>
      <c r="J44" s="45">
        <v>83.4</v>
      </c>
      <c r="K44" s="45">
        <v>20.9</v>
      </c>
      <c r="L44" s="42">
        <v>25864</v>
      </c>
      <c r="M44" s="41"/>
      <c r="N44" s="42">
        <f t="shared" si="1"/>
        <v>767.81636828644503</v>
      </c>
      <c r="O44" s="42">
        <f t="shared" si="0"/>
        <v>500.08250971682401</v>
      </c>
      <c r="P44" s="42">
        <f t="shared" si="0"/>
        <v>404.78588764044946</v>
      </c>
      <c r="R44" s="42">
        <v>3602</v>
      </c>
      <c r="S44" s="42">
        <v>4450</v>
      </c>
      <c r="T44" s="1"/>
      <c r="U44" s="2"/>
      <c r="Z44" s="1"/>
      <c r="AA44" s="1"/>
    </row>
    <row r="45" spans="1:27" ht="13.5" customHeight="1" x14ac:dyDescent="0.15">
      <c r="A45" s="12" t="s">
        <v>39</v>
      </c>
      <c r="B45" s="52">
        <v>162</v>
      </c>
      <c r="C45" s="53">
        <v>1652</v>
      </c>
      <c r="D45" s="54">
        <v>84.6</v>
      </c>
      <c r="E45" s="52">
        <v>95838379</v>
      </c>
      <c r="F45" s="54">
        <v>42.5</v>
      </c>
      <c r="G45" s="52">
        <v>14029725</v>
      </c>
      <c r="H45" s="52">
        <v>12709431</v>
      </c>
      <c r="I45" s="55">
        <v>188.6</v>
      </c>
      <c r="J45" s="55">
        <v>80.099999999999994</v>
      </c>
      <c r="K45" s="55">
        <v>19.600000000000001</v>
      </c>
      <c r="L45" s="52">
        <v>25015</v>
      </c>
      <c r="M45" s="41"/>
      <c r="N45" s="52">
        <f t="shared" si="1"/>
        <v>769.33601694915251</v>
      </c>
      <c r="O45" s="52">
        <f t="shared" si="0"/>
        <v>479.6011698113208</v>
      </c>
      <c r="P45" s="52">
        <f t="shared" si="0"/>
        <v>384.78446866485012</v>
      </c>
      <c r="R45" s="52">
        <v>2650</v>
      </c>
      <c r="S45" s="52">
        <v>3303</v>
      </c>
      <c r="T45" s="1"/>
      <c r="U45" s="2"/>
      <c r="Z45" s="1"/>
      <c r="AA45" s="1"/>
    </row>
    <row r="46" spans="1:27" ht="13.5" customHeight="1" x14ac:dyDescent="0.15">
      <c r="A46" s="11" t="s">
        <v>40</v>
      </c>
      <c r="B46" s="42">
        <v>309</v>
      </c>
      <c r="C46" s="43">
        <v>10118</v>
      </c>
      <c r="D46" s="44">
        <v>89.7</v>
      </c>
      <c r="E46" s="42">
        <v>685790821</v>
      </c>
      <c r="F46" s="44">
        <v>40.799999999999997</v>
      </c>
      <c r="G46" s="42">
        <v>106510379</v>
      </c>
      <c r="H46" s="42">
        <v>90691225</v>
      </c>
      <c r="I46" s="45">
        <v>209</v>
      </c>
      <c r="J46" s="45">
        <v>85.2</v>
      </c>
      <c r="K46" s="45">
        <v>23</v>
      </c>
      <c r="L46" s="42">
        <v>27635</v>
      </c>
      <c r="M46" s="41"/>
      <c r="N46" s="42">
        <f t="shared" si="1"/>
        <v>896.33549120379519</v>
      </c>
      <c r="O46" s="42">
        <f t="shared" si="0"/>
        <v>522.53529038949068</v>
      </c>
      <c r="P46" s="42">
        <f t="shared" si="0"/>
        <v>443.9120166421929</v>
      </c>
      <c r="R46" s="42">
        <v>17356</v>
      </c>
      <c r="S46" s="42">
        <v>20430</v>
      </c>
      <c r="T46" s="1"/>
      <c r="U46" s="2"/>
      <c r="V46" s="1"/>
      <c r="W46" s="1"/>
      <c r="Z46" s="1"/>
      <c r="AA46" s="1"/>
    </row>
    <row r="47" spans="1:27" ht="13.5" customHeight="1" x14ac:dyDescent="0.15">
      <c r="A47" s="11" t="s">
        <v>42</v>
      </c>
      <c r="B47" s="42">
        <v>155</v>
      </c>
      <c r="C47" s="43">
        <v>3179</v>
      </c>
      <c r="D47" s="44">
        <v>89.6</v>
      </c>
      <c r="E47" s="42">
        <v>236190771</v>
      </c>
      <c r="F47" s="44">
        <v>37.299999999999997</v>
      </c>
      <c r="G47" s="42">
        <v>38955628</v>
      </c>
      <c r="H47" s="42">
        <v>29106205</v>
      </c>
      <c r="I47" s="45">
        <v>227.5</v>
      </c>
      <c r="J47" s="45">
        <v>84.9</v>
      </c>
      <c r="K47" s="45">
        <v>26.1</v>
      </c>
      <c r="L47" s="42">
        <v>28032</v>
      </c>
      <c r="M47" s="41"/>
      <c r="N47" s="42">
        <f t="shared" si="1"/>
        <v>915.57738282478772</v>
      </c>
      <c r="O47" s="42">
        <f t="shared" si="0"/>
        <v>527.47743747734683</v>
      </c>
      <c r="P47" s="42">
        <f t="shared" si="0"/>
        <v>437.22705422863157</v>
      </c>
      <c r="R47" s="42">
        <v>5518</v>
      </c>
      <c r="S47" s="42">
        <v>6657</v>
      </c>
      <c r="Z47" s="1"/>
      <c r="AA47" s="1"/>
    </row>
    <row r="48" spans="1:27" ht="13.5" customHeight="1" x14ac:dyDescent="0.15">
      <c r="A48" s="11" t="s">
        <v>44</v>
      </c>
      <c r="B48" s="42">
        <v>97</v>
      </c>
      <c r="C48" s="43">
        <v>2581</v>
      </c>
      <c r="D48" s="44">
        <v>83.9</v>
      </c>
      <c r="E48" s="42">
        <v>133381183</v>
      </c>
      <c r="F48" s="44">
        <v>42.7</v>
      </c>
      <c r="G48" s="42">
        <v>20545335</v>
      </c>
      <c r="H48" s="42">
        <v>17535974</v>
      </c>
      <c r="I48" s="45">
        <v>168.2</v>
      </c>
      <c r="J48" s="45">
        <v>71.8</v>
      </c>
      <c r="K48" s="45">
        <v>18.2</v>
      </c>
      <c r="L48" s="42">
        <v>22114</v>
      </c>
      <c r="M48" s="41"/>
      <c r="N48" s="42">
        <f t="shared" si="1"/>
        <v>679.42557148392098</v>
      </c>
      <c r="O48" s="42">
        <f t="shared" si="0"/>
        <v>596.05622025832758</v>
      </c>
      <c r="P48" s="42">
        <f t="shared" si="0"/>
        <v>478.86329874385581</v>
      </c>
      <c r="R48" s="42">
        <v>2942</v>
      </c>
      <c r="S48" s="42">
        <v>3662</v>
      </c>
      <c r="Z48" s="1"/>
      <c r="AA48" s="1"/>
    </row>
    <row r="49" spans="1:27" ht="13.5" customHeight="1" x14ac:dyDescent="0.15">
      <c r="A49" s="11" t="s">
        <v>41</v>
      </c>
      <c r="B49" s="42">
        <v>64</v>
      </c>
      <c r="C49" s="43">
        <v>1336</v>
      </c>
      <c r="D49" s="44">
        <v>85.1</v>
      </c>
      <c r="E49" s="42">
        <v>65023106</v>
      </c>
      <c r="F49" s="44">
        <v>42.4</v>
      </c>
      <c r="G49" s="42">
        <v>10605687</v>
      </c>
      <c r="H49" s="42">
        <v>8636363</v>
      </c>
      <c r="I49" s="45">
        <v>157.80000000000001</v>
      </c>
      <c r="J49" s="45">
        <v>67</v>
      </c>
      <c r="K49" s="45">
        <v>17.899999999999999</v>
      </c>
      <c r="L49" s="42">
        <v>20954</v>
      </c>
      <c r="M49" s="41"/>
      <c r="N49" s="42">
        <f t="shared" si="1"/>
        <v>646.4343562874252</v>
      </c>
      <c r="O49" s="42">
        <f t="shared" si="0"/>
        <v>487.93011299435028</v>
      </c>
      <c r="P49" s="42">
        <f t="shared" si="0"/>
        <v>376.80466841186734</v>
      </c>
      <c r="R49" s="42">
        <v>1770</v>
      </c>
      <c r="S49" s="42">
        <v>2292</v>
      </c>
      <c r="Z49" s="1"/>
      <c r="AA49" s="1"/>
    </row>
    <row r="50" spans="1:27" ht="13.5" customHeight="1" x14ac:dyDescent="0.15">
      <c r="A50" s="46" t="s">
        <v>43</v>
      </c>
      <c r="B50" s="47">
        <v>191</v>
      </c>
      <c r="C50" s="48">
        <v>3797</v>
      </c>
      <c r="D50" s="49">
        <v>84.7</v>
      </c>
      <c r="E50" s="47">
        <v>191856332</v>
      </c>
      <c r="F50" s="49">
        <v>39.700000000000003</v>
      </c>
      <c r="G50" s="47">
        <v>28182581</v>
      </c>
      <c r="H50" s="47">
        <v>24148766</v>
      </c>
      <c r="I50" s="50">
        <v>164.4</v>
      </c>
      <c r="J50" s="50">
        <v>65.3</v>
      </c>
      <c r="K50" s="50">
        <v>17.3</v>
      </c>
      <c r="L50" s="47">
        <v>20697</v>
      </c>
      <c r="M50" s="41"/>
      <c r="N50" s="47">
        <f t="shared" si="1"/>
        <v>635.9959441664472</v>
      </c>
      <c r="O50" s="47">
        <f t="shared" si="0"/>
        <v>453.5831329827198</v>
      </c>
      <c r="P50" s="47">
        <f t="shared" si="0"/>
        <v>369.19073536156554</v>
      </c>
      <c r="R50" s="47">
        <v>5324</v>
      </c>
      <c r="S50" s="47">
        <v>6541</v>
      </c>
      <c r="T50" s="1"/>
      <c r="U50" s="2"/>
      <c r="Z50" s="1"/>
      <c r="AA50" s="1"/>
    </row>
    <row r="51" spans="1:27" ht="13.5" customHeight="1" x14ac:dyDescent="0.15">
      <c r="A51" s="11" t="s">
        <v>45</v>
      </c>
      <c r="B51" s="42">
        <v>46</v>
      </c>
      <c r="C51" s="43">
        <v>2112</v>
      </c>
      <c r="D51" s="44">
        <v>87.9</v>
      </c>
      <c r="E51" s="42">
        <v>101554515</v>
      </c>
      <c r="F51" s="44">
        <v>39.299999999999997</v>
      </c>
      <c r="G51" s="42">
        <v>15597740</v>
      </c>
      <c r="H51" s="42">
        <v>12823758</v>
      </c>
      <c r="I51" s="45">
        <v>150.80000000000001</v>
      </c>
      <c r="J51" s="45">
        <v>59.2</v>
      </c>
      <c r="K51" s="45">
        <v>16.8</v>
      </c>
      <c r="L51" s="42">
        <v>19044</v>
      </c>
      <c r="M51" s="41"/>
      <c r="N51" s="42">
        <f t="shared" si="1"/>
        <v>607.18551136363635</v>
      </c>
      <c r="O51" s="42">
        <f t="shared" si="0"/>
        <v>522.99176182707993</v>
      </c>
      <c r="P51" s="42">
        <f t="shared" si="0"/>
        <v>432.35866486850983</v>
      </c>
      <c r="R51" s="42">
        <v>2452</v>
      </c>
      <c r="S51" s="42">
        <v>2966</v>
      </c>
      <c r="U51" s="2"/>
      <c r="Z51" s="1"/>
      <c r="AA51" s="1"/>
    </row>
    <row r="52" spans="1:27" ht="13.5" customHeight="1" x14ac:dyDescent="0.15">
      <c r="A52" s="12" t="s">
        <v>61</v>
      </c>
      <c r="B52" s="52">
        <v>169</v>
      </c>
      <c r="C52" s="53">
        <v>4101</v>
      </c>
      <c r="D52" s="54">
        <v>75</v>
      </c>
      <c r="E52" s="52">
        <v>174349135</v>
      </c>
      <c r="F52" s="54">
        <v>38.200000000000003</v>
      </c>
      <c r="G52" s="52">
        <v>26975653</v>
      </c>
      <c r="H52" s="52">
        <v>21498003</v>
      </c>
      <c r="I52" s="55">
        <v>156.19999999999999</v>
      </c>
      <c r="J52" s="55">
        <v>59.7</v>
      </c>
      <c r="K52" s="55">
        <v>17.399999999999999</v>
      </c>
      <c r="L52" s="52">
        <v>19246</v>
      </c>
      <c r="M52" s="41"/>
      <c r="N52" s="52">
        <f t="shared" si="1"/>
        <v>524.21367959034376</v>
      </c>
      <c r="O52" s="52">
        <f t="shared" si="0"/>
        <v>449.09135157718822</v>
      </c>
      <c r="P52" s="52">
        <f t="shared" si="0"/>
        <v>370.46360503188009</v>
      </c>
      <c r="R52" s="52">
        <v>4787</v>
      </c>
      <c r="S52" s="52">
        <v>5803</v>
      </c>
      <c r="T52" s="1"/>
      <c r="U52" s="2"/>
      <c r="Z52" s="1"/>
      <c r="AA52" s="1"/>
    </row>
    <row r="53" spans="1:27" ht="13.5" customHeight="1" x14ac:dyDescent="0.15">
      <c r="A53" s="12" t="s">
        <v>70</v>
      </c>
      <c r="B53" s="52">
        <v>170</v>
      </c>
      <c r="C53" s="53">
        <v>3876</v>
      </c>
      <c r="D53" s="54">
        <v>91.3</v>
      </c>
      <c r="E53" s="52">
        <v>405876378</v>
      </c>
      <c r="F53" s="54">
        <v>32.700000000000003</v>
      </c>
      <c r="G53" s="52">
        <v>61183212</v>
      </c>
      <c r="H53" s="52">
        <v>32232422</v>
      </c>
      <c r="I53" s="55">
        <v>315.3</v>
      </c>
      <c r="J53" s="55">
        <v>103.2</v>
      </c>
      <c r="K53" s="55">
        <v>31.1</v>
      </c>
      <c r="L53" s="52">
        <v>25036</v>
      </c>
      <c r="M53" s="41"/>
      <c r="N53" s="52">
        <f t="shared" si="1"/>
        <v>831.58983488132094</v>
      </c>
      <c r="O53" s="52">
        <f t="shared" si="0"/>
        <v>338.75377824487651</v>
      </c>
      <c r="P53" s="52">
        <f t="shared" si="0"/>
        <v>301.99964396139796</v>
      </c>
      <c r="R53" s="52">
        <v>9515</v>
      </c>
      <c r="S53" s="52">
        <v>10673</v>
      </c>
      <c r="U53" s="2"/>
      <c r="V53" s="1"/>
      <c r="W53" s="1"/>
    </row>
    <row r="54" spans="1:27" ht="13.5" customHeight="1" x14ac:dyDescent="0.15">
      <c r="A54" s="69" t="s">
        <v>81</v>
      </c>
      <c r="B54" s="70"/>
      <c r="C54" s="70"/>
      <c r="D54" s="70"/>
      <c r="E54" s="70"/>
      <c r="F54" s="70"/>
      <c r="G54" s="70"/>
      <c r="H54" s="70"/>
      <c r="I54" s="70"/>
      <c r="J54" s="70"/>
      <c r="K54" s="13"/>
      <c r="L54" s="13"/>
      <c r="M54" s="13"/>
      <c r="N54" s="27"/>
      <c r="O54" s="27"/>
      <c r="P54" s="27"/>
    </row>
    <row r="55" spans="1:27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</sheetData>
  <mergeCells count="14">
    <mergeCell ref="A1:H1"/>
    <mergeCell ref="A3:A5"/>
    <mergeCell ref="B3:B4"/>
    <mergeCell ref="C3:C4"/>
    <mergeCell ref="D3:D4"/>
    <mergeCell ref="F3:F4"/>
    <mergeCell ref="G3:G4"/>
    <mergeCell ref="H3:H4"/>
    <mergeCell ref="R3:R4"/>
    <mergeCell ref="S3:S4"/>
    <mergeCell ref="N3:P3"/>
    <mergeCell ref="A54:J54"/>
    <mergeCell ref="E3:E4"/>
    <mergeCell ref="I3:L3"/>
  </mergeCells>
  <phoneticPr fontId="2"/>
  <printOptions horizontalCentered="1"/>
  <pageMargins left="0.78740157480314965" right="0.39370078740157483" top="0.39370078740157483" bottom="0.39370078740157483" header="0.31496062992125984" footer="0.31496062992125984"/>
  <pageSetup paperSize="9" scale="8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自交総連</dc:creator>
  <cp:lastModifiedBy>FJ-USER</cp:lastModifiedBy>
  <cp:lastPrinted>2013-04-22T06:02:29Z</cp:lastPrinted>
  <dcterms:created xsi:type="dcterms:W3CDTF">2002-05-02T06:36:12Z</dcterms:created>
  <dcterms:modified xsi:type="dcterms:W3CDTF">2016-08-23T05:44:34Z</dcterms:modified>
</cp:coreProperties>
</file>