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0" yWindow="2295" windowWidth="7395" windowHeight="4500" tabRatio="751"/>
  </bookViews>
  <sheets>
    <sheet name="05" sheetId="24" r:id="rId1"/>
  </sheets>
  <definedNames>
    <definedName name="_Regression_Int" localSheetId="0" hidden="1">1</definedName>
  </definedNames>
  <calcPr calcId="145621"/>
</workbook>
</file>

<file path=xl/calcChain.xml><?xml version="1.0" encoding="utf-8"?>
<calcChain xmlns="http://schemas.openxmlformats.org/spreadsheetml/2006/main">
  <c r="R6" i="24" l="1"/>
  <c r="S6" i="24"/>
  <c r="P53" i="24"/>
  <c r="O53" i="24"/>
  <c r="N53" i="24"/>
  <c r="P52" i="24"/>
  <c r="O52" i="24"/>
  <c r="N52" i="24"/>
  <c r="P51" i="24"/>
  <c r="O51" i="24"/>
  <c r="N51" i="24"/>
  <c r="P50" i="24"/>
  <c r="O50" i="24"/>
  <c r="N50" i="24"/>
  <c r="P49" i="24"/>
  <c r="O49" i="24"/>
  <c r="N49" i="24"/>
  <c r="P48" i="24"/>
  <c r="O48" i="24"/>
  <c r="N48" i="24"/>
  <c r="P47" i="24"/>
  <c r="O47" i="24"/>
  <c r="N47" i="24"/>
  <c r="P46" i="24"/>
  <c r="O46" i="24"/>
  <c r="N46" i="24"/>
  <c r="P45" i="24"/>
  <c r="O45" i="24"/>
  <c r="N45" i="24"/>
  <c r="P44" i="24"/>
  <c r="O44" i="24"/>
  <c r="N44" i="24"/>
  <c r="P43" i="24"/>
  <c r="O43" i="24"/>
  <c r="N43" i="24"/>
  <c r="P42" i="24"/>
  <c r="O42" i="24"/>
  <c r="N42" i="24"/>
  <c r="P41" i="24"/>
  <c r="O41" i="24"/>
  <c r="N41" i="24"/>
  <c r="P40" i="24"/>
  <c r="O40" i="24"/>
  <c r="N40" i="24"/>
  <c r="P39" i="24"/>
  <c r="O39" i="24"/>
  <c r="N39" i="24"/>
  <c r="P38" i="24"/>
  <c r="O38" i="24"/>
  <c r="N38" i="24"/>
  <c r="P37" i="24"/>
  <c r="O37" i="24"/>
  <c r="N37" i="24"/>
  <c r="P36" i="24"/>
  <c r="O36" i="24"/>
  <c r="N36" i="24"/>
  <c r="P35" i="24"/>
  <c r="O35" i="24"/>
  <c r="N35" i="24"/>
  <c r="P34" i="24"/>
  <c r="O34" i="24"/>
  <c r="N34" i="24"/>
  <c r="P33" i="24"/>
  <c r="O33" i="24"/>
  <c r="N33" i="24"/>
  <c r="P32" i="24"/>
  <c r="O32" i="24"/>
  <c r="N32" i="24"/>
  <c r="P31" i="24"/>
  <c r="O31" i="24"/>
  <c r="N31" i="24"/>
  <c r="P30" i="24"/>
  <c r="O30" i="24"/>
  <c r="N30" i="24"/>
  <c r="P29" i="24"/>
  <c r="O29" i="24"/>
  <c r="N29" i="24"/>
  <c r="P28" i="24"/>
  <c r="O28" i="24"/>
  <c r="N28" i="24"/>
  <c r="P27" i="24"/>
  <c r="O27" i="24"/>
  <c r="N27" i="24"/>
  <c r="P26" i="24"/>
  <c r="O26" i="24"/>
  <c r="N26" i="24"/>
  <c r="P25" i="24"/>
  <c r="O25" i="24"/>
  <c r="N25" i="24"/>
  <c r="P24" i="24"/>
  <c r="O24" i="24"/>
  <c r="N24" i="24"/>
  <c r="P23" i="24"/>
  <c r="O23" i="24"/>
  <c r="N23" i="24"/>
  <c r="P22" i="24"/>
  <c r="O22" i="24"/>
  <c r="N22" i="24"/>
  <c r="P21" i="24"/>
  <c r="O21" i="24"/>
  <c r="N21" i="24"/>
  <c r="P20" i="24"/>
  <c r="O20" i="24"/>
  <c r="N20" i="24"/>
  <c r="P19" i="24"/>
  <c r="O19" i="24"/>
  <c r="N19" i="24"/>
  <c r="P18" i="24"/>
  <c r="O18" i="24"/>
  <c r="N18" i="24"/>
  <c r="P17" i="24"/>
  <c r="O17" i="24"/>
  <c r="N17" i="24"/>
  <c r="P16" i="24"/>
  <c r="O16" i="24"/>
  <c r="N16" i="24"/>
  <c r="P15" i="24"/>
  <c r="O15" i="24"/>
  <c r="N15" i="24"/>
  <c r="P14" i="24"/>
  <c r="O14" i="24"/>
  <c r="N14" i="24"/>
  <c r="P13" i="24"/>
  <c r="O13" i="24"/>
  <c r="N13" i="24"/>
  <c r="P12" i="24"/>
  <c r="O12" i="24"/>
  <c r="N12" i="24"/>
  <c r="P11" i="24"/>
  <c r="O11" i="24"/>
  <c r="N11" i="24"/>
  <c r="P10" i="24"/>
  <c r="O10" i="24"/>
  <c r="N10" i="24"/>
  <c r="P9" i="24"/>
  <c r="O9" i="24"/>
  <c r="N9" i="24"/>
  <c r="P8" i="24"/>
  <c r="O8" i="24"/>
  <c r="N8" i="24"/>
  <c r="P7" i="24"/>
  <c r="O7" i="24"/>
  <c r="N7" i="24"/>
  <c r="H6" i="24"/>
  <c r="C6" i="24"/>
  <c r="G6" i="24"/>
  <c r="E6" i="24"/>
  <c r="F2" i="24"/>
  <c r="B6" i="24"/>
  <c r="N6" i="24"/>
  <c r="P6" i="24"/>
  <c r="O6" i="24"/>
</calcChain>
</file>

<file path=xl/sharedStrings.xml><?xml version="1.0" encoding="utf-8"?>
<sst xmlns="http://schemas.openxmlformats.org/spreadsheetml/2006/main" count="88" uniqueCount="82">
  <si>
    <t>全 国</t>
  </si>
  <si>
    <t>北海道</t>
  </si>
  <si>
    <t>青 森</t>
  </si>
  <si>
    <t>岩 手</t>
  </si>
  <si>
    <t>宮 城</t>
  </si>
  <si>
    <t>福 島</t>
  </si>
  <si>
    <t>秋 田</t>
  </si>
  <si>
    <t>山 形</t>
  </si>
  <si>
    <t>新 潟</t>
  </si>
  <si>
    <t>長 野</t>
  </si>
  <si>
    <t>茨 城</t>
  </si>
  <si>
    <t>栃 木</t>
  </si>
  <si>
    <t>群 馬</t>
  </si>
  <si>
    <t>埼 玉</t>
  </si>
  <si>
    <t>千 葉</t>
  </si>
  <si>
    <t>東 京</t>
  </si>
  <si>
    <t>神奈川</t>
  </si>
  <si>
    <t>山 梨</t>
  </si>
  <si>
    <t>富 山</t>
  </si>
  <si>
    <t>石 川</t>
  </si>
  <si>
    <t>福 井</t>
  </si>
  <si>
    <t>岐 阜</t>
  </si>
  <si>
    <t>静 岡</t>
  </si>
  <si>
    <t>愛 知</t>
  </si>
  <si>
    <t>三 重</t>
  </si>
  <si>
    <t>滋 賀</t>
  </si>
  <si>
    <t>京 都</t>
  </si>
  <si>
    <t>大 阪</t>
  </si>
  <si>
    <t>兵 庫</t>
  </si>
  <si>
    <t>奈 良</t>
  </si>
  <si>
    <t>和歌山</t>
  </si>
  <si>
    <t>鳥 取</t>
  </si>
  <si>
    <t>島 根</t>
  </si>
  <si>
    <t>岡 山</t>
  </si>
  <si>
    <t>広 島</t>
  </si>
  <si>
    <t>山 口</t>
  </si>
  <si>
    <t>徳 島</t>
  </si>
  <si>
    <t>香 川</t>
  </si>
  <si>
    <t>愛 媛</t>
  </si>
  <si>
    <t>高 知</t>
  </si>
  <si>
    <t>福 岡</t>
  </si>
  <si>
    <t>佐 賀</t>
  </si>
  <si>
    <t>長 崎</t>
  </si>
  <si>
    <t>熊 本</t>
  </si>
  <si>
    <t>大 分</t>
  </si>
  <si>
    <t>宮 崎</t>
  </si>
  <si>
    <t>総走行キロ</t>
    <rPh sb="0" eb="1">
      <t>ソウ</t>
    </rPh>
    <rPh sb="1" eb="3">
      <t>ソウコウ</t>
    </rPh>
    <phoneticPr fontId="2"/>
  </si>
  <si>
    <t>輸送人員</t>
    <rPh sb="0" eb="2">
      <t>ユソウ</t>
    </rPh>
    <rPh sb="2" eb="4">
      <t>ジンイン</t>
    </rPh>
    <phoneticPr fontId="2"/>
  </si>
  <si>
    <t>営業収入</t>
    <rPh sb="0" eb="2">
      <t>エイギョウ</t>
    </rPh>
    <rPh sb="2" eb="4">
      <t>シュウニュウ</t>
    </rPh>
    <phoneticPr fontId="2"/>
  </si>
  <si>
    <t>千円</t>
    <rPh sb="0" eb="1">
      <t>セン</t>
    </rPh>
    <rPh sb="1" eb="2">
      <t>エン</t>
    </rPh>
    <phoneticPr fontId="2"/>
  </si>
  <si>
    <t>台</t>
    <rPh sb="0" eb="1">
      <t>ダイ</t>
    </rPh>
    <phoneticPr fontId="2"/>
  </si>
  <si>
    <t>者</t>
    <rPh sb="0" eb="1">
      <t>モノ</t>
    </rPh>
    <phoneticPr fontId="2"/>
  </si>
  <si>
    <t>人</t>
    <rPh sb="0" eb="1">
      <t>ニン</t>
    </rPh>
    <phoneticPr fontId="2"/>
  </si>
  <si>
    <t>実働１日１車当たり</t>
    <rPh sb="0" eb="2">
      <t>ジツドウ</t>
    </rPh>
    <rPh sb="3" eb="4">
      <t>ニチ</t>
    </rPh>
    <rPh sb="5" eb="6">
      <t>クルマ</t>
    </rPh>
    <rPh sb="6" eb="7">
      <t>ア</t>
    </rPh>
    <phoneticPr fontId="2"/>
  </si>
  <si>
    <t>走行キロ</t>
    <rPh sb="0" eb="2">
      <t>ソウコウ</t>
    </rPh>
    <phoneticPr fontId="2"/>
  </si>
  <si>
    <t>輸送回数</t>
    <rPh sb="0" eb="2">
      <t>ユソウ</t>
    </rPh>
    <rPh sb="2" eb="4">
      <t>カイスウ</t>
    </rPh>
    <phoneticPr fontId="2"/>
  </si>
  <si>
    <t>円</t>
    <rPh sb="0" eb="1">
      <t>エン</t>
    </rPh>
    <phoneticPr fontId="2"/>
  </si>
  <si>
    <t>回</t>
    <rPh sb="0" eb="1">
      <t>カイ</t>
    </rPh>
    <phoneticPr fontId="2"/>
  </si>
  <si>
    <t>実車キロ</t>
    <rPh sb="0" eb="2">
      <t>ジッシャ</t>
    </rPh>
    <phoneticPr fontId="2"/>
  </si>
  <si>
    <t>％</t>
    <phoneticPr fontId="2"/>
  </si>
  <si>
    <t>km</t>
    <phoneticPr fontId="2"/>
  </si>
  <si>
    <t>km</t>
    <phoneticPr fontId="2"/>
  </si>
  <si>
    <t>法人タクシー輸送実績等（個人タクシー及び法人のハイヤー・患者輸送車等を除く）</t>
    <rPh sb="0" eb="2">
      <t>ホウジン</t>
    </rPh>
    <rPh sb="6" eb="8">
      <t>ユソウ</t>
    </rPh>
    <rPh sb="8" eb="10">
      <t>ジッセキ</t>
    </rPh>
    <rPh sb="10" eb="11">
      <t>トウ</t>
    </rPh>
    <rPh sb="12" eb="14">
      <t>コジン</t>
    </rPh>
    <rPh sb="18" eb="19">
      <t>オヨ</t>
    </rPh>
    <rPh sb="20" eb="22">
      <t>ホウジン</t>
    </rPh>
    <rPh sb="28" eb="30">
      <t>カンジャ</t>
    </rPh>
    <rPh sb="30" eb="32">
      <t>ユソウ</t>
    </rPh>
    <rPh sb="32" eb="33">
      <t>シャ</t>
    </rPh>
    <rPh sb="33" eb="34">
      <t>トウ</t>
    </rPh>
    <rPh sb="35" eb="36">
      <t>ノゾ</t>
    </rPh>
    <phoneticPr fontId="2"/>
  </si>
  <si>
    <t>鹿児島</t>
    <phoneticPr fontId="2"/>
  </si>
  <si>
    <t>年度実績</t>
    <rPh sb="0" eb="2">
      <t>ネンド</t>
    </rPh>
    <rPh sb="2" eb="4">
      <t>ジッセキ</t>
    </rPh>
    <phoneticPr fontId="2"/>
  </si>
  <si>
    <t>車両数は年度末＝</t>
    <rPh sb="0" eb="2">
      <t>シャリョウ</t>
    </rPh>
    <rPh sb="2" eb="3">
      <t>スウ</t>
    </rPh>
    <rPh sb="4" eb="7">
      <t>ネンドマツ</t>
    </rPh>
    <phoneticPr fontId="2"/>
  </si>
  <si>
    <t>平成17</t>
    <rPh sb="0" eb="2">
      <t>ヘイセイ</t>
    </rPh>
    <phoneticPr fontId="2"/>
  </si>
  <si>
    <t>年3月末日現在</t>
    <rPh sb="0" eb="1">
      <t>ネン</t>
    </rPh>
    <rPh sb="2" eb="3">
      <t>ガツ</t>
    </rPh>
    <rPh sb="3" eb="5">
      <t>マツジツ</t>
    </rPh>
    <rPh sb="5" eb="7">
      <t>ゲンザイ</t>
    </rPh>
    <phoneticPr fontId="2"/>
  </si>
  <si>
    <t>車両数</t>
    <phoneticPr fontId="2"/>
  </si>
  <si>
    <t>事業者
数</t>
    <phoneticPr fontId="2"/>
  </si>
  <si>
    <t>沖 縄</t>
    <phoneticPr fontId="2"/>
  </si>
  <si>
    <t>…当たり営業収入</t>
    <rPh sb="1" eb="2">
      <t>ア</t>
    </rPh>
    <rPh sb="4" eb="6">
      <t>エイギョウ</t>
    </rPh>
    <rPh sb="6" eb="8">
      <t>シュウニュウ</t>
    </rPh>
    <phoneticPr fontId="2"/>
  </si>
  <si>
    <t>１台</t>
    <rPh sb="1" eb="2">
      <t>ダイ</t>
    </rPh>
    <phoneticPr fontId="2"/>
  </si>
  <si>
    <t>運転者</t>
    <rPh sb="0" eb="3">
      <t>ウンテンシャ</t>
    </rPh>
    <phoneticPr fontId="2"/>
  </si>
  <si>
    <t>従業員</t>
    <rPh sb="0" eb="3">
      <t>ジュウギョウイン</t>
    </rPh>
    <phoneticPr fontId="2"/>
  </si>
  <si>
    <t>運転者
数</t>
    <rPh sb="0" eb="3">
      <t>ウンテンシャ</t>
    </rPh>
    <rPh sb="4" eb="5">
      <t>スウ</t>
    </rPh>
    <phoneticPr fontId="2"/>
  </si>
  <si>
    <t>従業員
総数</t>
    <rPh sb="0" eb="3">
      <t>ジュウギョウイン</t>
    </rPh>
    <rPh sb="4" eb="6">
      <t>ソウスウ</t>
    </rPh>
    <phoneticPr fontId="2"/>
  </si>
  <si>
    <t>万円</t>
    <rPh sb="0" eb="2">
      <t>マンエン</t>
    </rPh>
    <phoneticPr fontId="2"/>
  </si>
  <si>
    <t>人</t>
    <rPh sb="0" eb="1">
      <t>ヒト</t>
    </rPh>
    <phoneticPr fontId="2"/>
  </si>
  <si>
    <t>実働
率</t>
    <rPh sb="0" eb="2">
      <t>ジツドウ</t>
    </rPh>
    <rPh sb="3" eb="4">
      <t>リツ</t>
    </rPh>
    <phoneticPr fontId="2"/>
  </si>
  <si>
    <t>実車
率</t>
    <rPh sb="0" eb="2">
      <t>ジッシャ</t>
    </rPh>
    <rPh sb="3" eb="4">
      <t>リツ</t>
    </rPh>
    <phoneticPr fontId="2"/>
  </si>
  <si>
    <t>注．輸送実績等は、全タク連監修『ハイヤー・タクシー年鑑』（東京交通新聞社）による。</t>
    <rPh sb="0" eb="1">
      <t>チュウ</t>
    </rPh>
    <rPh sb="2" eb="4">
      <t>ユソウ</t>
    </rPh>
    <rPh sb="4" eb="6">
      <t>ジッセキ</t>
    </rPh>
    <rPh sb="6" eb="7">
      <t>トウ</t>
    </rPh>
    <rPh sb="9" eb="10">
      <t>ゼン</t>
    </rPh>
    <rPh sb="12" eb="13">
      <t>レン</t>
    </rPh>
    <rPh sb="13" eb="15">
      <t>カンシュウ</t>
    </rPh>
    <rPh sb="29" eb="31">
      <t>トウキョウ</t>
    </rPh>
    <rPh sb="31" eb="33">
      <t>コウツウ</t>
    </rPh>
    <rPh sb="33" eb="35">
      <t>シンブン</t>
    </rPh>
    <rPh sb="35" eb="36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</si>
</sst>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_ "/>
    <numFmt numFmtId="178" formatCode="0.0_);[Red]\(0.0\)"/>
    <numFmt numFmtId="183" formatCode="#,##0.0_ "/>
  </numFmts>
  <fonts count="6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0" borderId="2" xfId="0" applyNumberFormat="1" applyFont="1" applyBorder="1" applyAlignment="1" applyProtection="1">
      <alignment horizontal="right" vertical="center"/>
    </xf>
    <xf numFmtId="0" fontId="3" fillId="0" borderId="1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178" fontId="5" fillId="2" borderId="7" xfId="0" applyNumberFormat="1" applyFont="1" applyFill="1" applyBorder="1" applyAlignment="1" applyProtection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3" fillId="0" borderId="10" xfId="0" applyNumberFormat="1" applyFont="1" applyBorder="1" applyAlignment="1" applyProtection="1">
      <alignment horizontal="center" vertical="center"/>
    </xf>
    <xf numFmtId="183" fontId="5" fillId="2" borderId="7" xfId="0" applyNumberFormat="1" applyFont="1" applyFill="1" applyBorder="1" applyAlignment="1" applyProtection="1">
      <alignment horizontal="right" vertical="center"/>
    </xf>
    <xf numFmtId="177" fontId="5" fillId="2" borderId="7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177" fontId="5" fillId="2" borderId="7" xfId="0" applyNumberFormat="1" applyFont="1" applyFill="1" applyBorder="1" applyAlignment="1" applyProtection="1">
      <alignment vertical="center"/>
    </xf>
    <xf numFmtId="177" fontId="5" fillId="2" borderId="9" xfId="0" applyNumberFormat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177" fontId="5" fillId="0" borderId="4" xfId="0" applyNumberFormat="1" applyFont="1" applyBorder="1" applyAlignment="1" applyProtection="1">
      <alignment vertical="center"/>
    </xf>
    <xf numFmtId="177" fontId="5" fillId="0" borderId="5" xfId="0" applyNumberFormat="1" applyFont="1" applyBorder="1" applyAlignment="1" applyProtection="1">
      <alignment vertical="center"/>
    </xf>
    <xf numFmtId="178" fontId="5" fillId="0" borderId="4" xfId="0" applyNumberFormat="1" applyFont="1" applyBorder="1" applyAlignment="1" applyProtection="1">
      <alignment vertical="center"/>
    </xf>
    <xf numFmtId="183" fontId="5" fillId="0" borderId="5" xfId="1" applyNumberFormat="1" applyFont="1" applyBorder="1" applyAlignment="1" applyProtection="1">
      <alignment vertical="center"/>
    </xf>
    <xf numFmtId="37" fontId="5" fillId="0" borderId="10" xfId="0" applyNumberFormat="1" applyFont="1" applyBorder="1" applyAlignment="1" applyProtection="1">
      <alignment vertical="center"/>
    </xf>
    <xf numFmtId="177" fontId="5" fillId="0" borderId="3" xfId="0" applyNumberFormat="1" applyFont="1" applyBorder="1" applyAlignment="1" applyProtection="1">
      <alignment vertical="center"/>
    </xf>
    <xf numFmtId="177" fontId="5" fillId="0" borderId="6" xfId="0" applyNumberFormat="1" applyFont="1" applyBorder="1" applyAlignment="1" applyProtection="1">
      <alignment vertical="center"/>
    </xf>
    <xf numFmtId="178" fontId="5" fillId="0" borderId="3" xfId="0" applyNumberFormat="1" applyFont="1" applyBorder="1" applyAlignment="1" applyProtection="1">
      <alignment vertical="center"/>
    </xf>
    <xf numFmtId="183" fontId="5" fillId="0" borderId="6" xfId="1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177" fontId="5" fillId="0" borderId="14" xfId="0" applyNumberFormat="1" applyFont="1" applyBorder="1" applyAlignment="1" applyProtection="1">
      <alignment vertical="center"/>
    </xf>
    <xf numFmtId="177" fontId="5" fillId="0" borderId="13" xfId="0" applyNumberFormat="1" applyFont="1" applyBorder="1" applyAlignment="1" applyProtection="1">
      <alignment vertical="center"/>
    </xf>
    <xf numFmtId="178" fontId="5" fillId="0" borderId="14" xfId="0" applyNumberFormat="1" applyFont="1" applyBorder="1" applyAlignment="1" applyProtection="1">
      <alignment vertical="center"/>
    </xf>
    <xf numFmtId="183" fontId="5" fillId="0" borderId="13" xfId="1" applyNumberFormat="1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177" fontId="5" fillId="0" borderId="1" xfId="0" applyNumberFormat="1" applyFont="1" applyBorder="1" applyAlignment="1" applyProtection="1">
      <alignment vertical="center"/>
    </xf>
    <xf numFmtId="177" fontId="5" fillId="0" borderId="2" xfId="0" applyNumberFormat="1" applyFont="1" applyBorder="1" applyAlignment="1" applyProtection="1">
      <alignment vertical="center"/>
    </xf>
    <xf numFmtId="178" fontId="5" fillId="0" borderId="1" xfId="0" applyNumberFormat="1" applyFont="1" applyBorder="1" applyAlignment="1" applyProtection="1">
      <alignment vertical="center"/>
    </xf>
    <xf numFmtId="183" fontId="5" fillId="0" borderId="2" xfId="1" applyNumberFormat="1" applyFont="1" applyBorder="1" applyAlignment="1" applyProtection="1">
      <alignment vertical="center"/>
    </xf>
    <xf numFmtId="183" fontId="5" fillId="0" borderId="3" xfId="1" applyNumberFormat="1" applyFont="1" applyBorder="1" applyAlignment="1" applyProtection="1">
      <alignment vertical="center"/>
    </xf>
    <xf numFmtId="183" fontId="0" fillId="0" borderId="1" xfId="0" applyNumberFormat="1" applyBorder="1" applyAlignment="1">
      <alignment vertical="center"/>
    </xf>
    <xf numFmtId="177" fontId="5" fillId="0" borderId="4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62"/>
  <sheetViews>
    <sheetView tabSelected="1" workbookViewId="0">
      <selection activeCell="T13" sqref="T13"/>
    </sheetView>
  </sheetViews>
  <sheetFormatPr defaultColWidth="10.625" defaultRowHeight="13.5" x14ac:dyDescent="0.15"/>
  <cols>
    <col min="1" max="1" width="7.5" style="1" bestFit="1" customWidth="1"/>
    <col min="2" max="2" width="7.5" bestFit="1" customWidth="1"/>
    <col min="3" max="3" width="9.5" bestFit="1" customWidth="1"/>
    <col min="4" max="4" width="6.5" bestFit="1" customWidth="1"/>
    <col min="5" max="5" width="18.375" bestFit="1" customWidth="1"/>
    <col min="6" max="6" width="6.5" bestFit="1" customWidth="1"/>
    <col min="7" max="8" width="16.125" bestFit="1" customWidth="1"/>
    <col min="9" max="12" width="9.5" bestFit="1" customWidth="1"/>
    <col min="13" max="13" width="1.25" customWidth="1"/>
    <col min="14" max="14" width="7.5" bestFit="1" customWidth="1"/>
    <col min="15" max="16" width="8.5" bestFit="1" customWidth="1"/>
    <col min="17" max="17" width="1.25" customWidth="1"/>
    <col min="18" max="19" width="9.5" bestFit="1" customWidth="1"/>
  </cols>
  <sheetData>
    <row r="1" spans="1:19" ht="13.5" customHeight="1" x14ac:dyDescent="0.15">
      <c r="A1" s="75" t="s">
        <v>62</v>
      </c>
      <c r="B1" s="75"/>
      <c r="C1" s="75"/>
      <c r="D1" s="75"/>
      <c r="E1" s="75"/>
      <c r="F1" s="75"/>
      <c r="G1" s="75"/>
      <c r="H1" s="75"/>
      <c r="I1" s="22"/>
      <c r="J1" s="22"/>
      <c r="K1" s="18"/>
      <c r="L1" s="18"/>
      <c r="M1" s="18"/>
      <c r="N1" s="23"/>
      <c r="O1" s="23"/>
      <c r="P1" s="23"/>
    </row>
    <row r="2" spans="1:19" ht="13.5" customHeight="1" x14ac:dyDescent="0.15">
      <c r="A2" s="24">
        <v>2005</v>
      </c>
      <c r="B2" s="25" t="s">
        <v>66</v>
      </c>
      <c r="C2" s="26" t="s">
        <v>64</v>
      </c>
      <c r="D2" s="11"/>
      <c r="E2" s="12" t="s">
        <v>65</v>
      </c>
      <c r="F2" s="14">
        <f>A2+1</f>
        <v>2006</v>
      </c>
      <c r="G2" s="11" t="s">
        <v>67</v>
      </c>
      <c r="H2" s="23"/>
      <c r="I2" s="23"/>
      <c r="J2" s="27"/>
      <c r="K2" s="27"/>
      <c r="L2" s="27"/>
      <c r="M2" s="27"/>
      <c r="N2" s="23"/>
      <c r="O2" s="23"/>
      <c r="P2" s="23"/>
    </row>
    <row r="3" spans="1:19" ht="13.5" customHeight="1" x14ac:dyDescent="0.15">
      <c r="A3" s="58"/>
      <c r="B3" s="65" t="s">
        <v>69</v>
      </c>
      <c r="C3" s="67" t="s">
        <v>68</v>
      </c>
      <c r="D3" s="65" t="s">
        <v>79</v>
      </c>
      <c r="E3" s="67" t="s">
        <v>46</v>
      </c>
      <c r="F3" s="65" t="s">
        <v>80</v>
      </c>
      <c r="G3" s="67" t="s">
        <v>47</v>
      </c>
      <c r="H3" s="67" t="s">
        <v>48</v>
      </c>
      <c r="I3" s="68" t="s">
        <v>53</v>
      </c>
      <c r="J3" s="69"/>
      <c r="K3" s="69"/>
      <c r="L3" s="70"/>
      <c r="M3" s="28"/>
      <c r="N3" s="71" t="s">
        <v>71</v>
      </c>
      <c r="O3" s="72"/>
      <c r="P3" s="73"/>
      <c r="R3" s="61" t="s">
        <v>75</v>
      </c>
      <c r="S3" s="63" t="s">
        <v>76</v>
      </c>
    </row>
    <row r="4" spans="1:19" ht="13.5" customHeight="1" x14ac:dyDescent="0.15">
      <c r="A4" s="59"/>
      <c r="B4" s="66"/>
      <c r="C4" s="66"/>
      <c r="D4" s="66"/>
      <c r="E4" s="66"/>
      <c r="F4" s="66"/>
      <c r="G4" s="66"/>
      <c r="H4" s="66"/>
      <c r="I4" s="13" t="s">
        <v>54</v>
      </c>
      <c r="J4" s="16" t="s">
        <v>58</v>
      </c>
      <c r="K4" s="16" t="s">
        <v>55</v>
      </c>
      <c r="L4" s="17" t="s">
        <v>48</v>
      </c>
      <c r="M4" s="2"/>
      <c r="N4" s="55" t="s">
        <v>72</v>
      </c>
      <c r="O4" s="56" t="s">
        <v>73</v>
      </c>
      <c r="P4" s="57" t="s">
        <v>74</v>
      </c>
      <c r="R4" s="62"/>
      <c r="S4" s="64"/>
    </row>
    <row r="5" spans="1:19" ht="13.5" customHeight="1" x14ac:dyDescent="0.15">
      <c r="A5" s="60"/>
      <c r="B5" s="6" t="s">
        <v>51</v>
      </c>
      <c r="C5" s="5" t="s">
        <v>50</v>
      </c>
      <c r="D5" s="5" t="s">
        <v>59</v>
      </c>
      <c r="E5" s="5" t="s">
        <v>60</v>
      </c>
      <c r="F5" s="5" t="s">
        <v>59</v>
      </c>
      <c r="G5" s="5" t="s">
        <v>52</v>
      </c>
      <c r="H5" s="6" t="s">
        <v>49</v>
      </c>
      <c r="I5" s="5" t="s">
        <v>61</v>
      </c>
      <c r="J5" s="5" t="s">
        <v>61</v>
      </c>
      <c r="K5" s="3" t="s">
        <v>57</v>
      </c>
      <c r="L5" s="4" t="s">
        <v>56</v>
      </c>
      <c r="M5" s="19"/>
      <c r="N5" s="5" t="s">
        <v>77</v>
      </c>
      <c r="O5" s="5" t="s">
        <v>77</v>
      </c>
      <c r="P5" s="6" t="s">
        <v>77</v>
      </c>
      <c r="R5" s="5" t="s">
        <v>78</v>
      </c>
      <c r="S5" s="6" t="s">
        <v>78</v>
      </c>
    </row>
    <row r="6" spans="1:19" ht="13.5" customHeight="1" x14ac:dyDescent="0.15">
      <c r="A6" s="15" t="s">
        <v>0</v>
      </c>
      <c r="B6" s="29">
        <f>SUM(B7:B53)</f>
        <v>7076</v>
      </c>
      <c r="C6" s="30">
        <f>SUM(C7:C53)</f>
        <v>221571</v>
      </c>
      <c r="D6" s="10">
        <v>80.599999999999994</v>
      </c>
      <c r="E6" s="29">
        <f>SUM(E7:E53)</f>
        <v>12697185998</v>
      </c>
      <c r="F6" s="10">
        <v>41.6</v>
      </c>
      <c r="G6" s="29">
        <f>SUM(G7:G53)</f>
        <v>1938986237</v>
      </c>
      <c r="H6" s="29">
        <f>SUM(H7:H53)</f>
        <v>1899930764</v>
      </c>
      <c r="I6" s="20">
        <v>197.4</v>
      </c>
      <c r="J6" s="20">
        <v>81.5</v>
      </c>
      <c r="K6" s="20">
        <v>21.2</v>
      </c>
      <c r="L6" s="21">
        <v>29337</v>
      </c>
      <c r="M6" s="31"/>
      <c r="N6" s="21">
        <f>$H6/C6/10</f>
        <v>857.48169390398562</v>
      </c>
      <c r="O6" s="21">
        <f>$H6/R6/10</f>
        <v>531.0124719810841</v>
      </c>
      <c r="P6" s="21">
        <f>$H6/S6/10</f>
        <v>461.28371779090457</v>
      </c>
      <c r="R6" s="21">
        <f>SUM(R7:R53)</f>
        <v>357794</v>
      </c>
      <c r="S6" s="21">
        <f>SUM(S7:S53)</f>
        <v>411879</v>
      </c>
    </row>
    <row r="7" spans="1:19" ht="13.5" customHeight="1" x14ac:dyDescent="0.15">
      <c r="A7" s="32" t="s">
        <v>1</v>
      </c>
      <c r="B7" s="33">
        <v>372</v>
      </c>
      <c r="C7" s="34">
        <v>11907</v>
      </c>
      <c r="D7" s="35">
        <v>89.1</v>
      </c>
      <c r="E7" s="33">
        <v>895539182</v>
      </c>
      <c r="F7" s="35">
        <v>33.299999999999997</v>
      </c>
      <c r="G7" s="33">
        <v>139512351</v>
      </c>
      <c r="H7" s="33">
        <v>104206529</v>
      </c>
      <c r="I7" s="36">
        <v>232.7</v>
      </c>
      <c r="J7" s="36">
        <v>77.400000000000006</v>
      </c>
      <c r="K7" s="36">
        <v>25</v>
      </c>
      <c r="L7" s="33">
        <v>27079</v>
      </c>
      <c r="M7" s="37"/>
      <c r="N7" s="33">
        <f>$H7/C7/10</f>
        <v>875.17031158142277</v>
      </c>
      <c r="O7" s="33">
        <f>$H7/R7/10</f>
        <v>477.70481800678465</v>
      </c>
      <c r="P7" s="33">
        <f>$H7/S7/10</f>
        <v>423.44885610955345</v>
      </c>
      <c r="R7" s="33">
        <v>21814</v>
      </c>
      <c r="S7" s="33">
        <v>24609</v>
      </c>
    </row>
    <row r="8" spans="1:19" ht="13.5" customHeight="1" x14ac:dyDescent="0.15">
      <c r="A8" s="7" t="s">
        <v>4</v>
      </c>
      <c r="B8" s="33">
        <v>221</v>
      </c>
      <c r="C8" s="34">
        <v>4658</v>
      </c>
      <c r="D8" s="35">
        <v>82.3</v>
      </c>
      <c r="E8" s="33">
        <v>255202909</v>
      </c>
      <c r="F8" s="35">
        <v>35.9</v>
      </c>
      <c r="G8" s="33">
        <v>37009551</v>
      </c>
      <c r="H8" s="33">
        <v>33494501</v>
      </c>
      <c r="I8" s="36">
        <v>182.3</v>
      </c>
      <c r="J8" s="36">
        <v>65.400000000000006</v>
      </c>
      <c r="K8" s="36">
        <v>19</v>
      </c>
      <c r="L8" s="33">
        <v>23926</v>
      </c>
      <c r="M8" s="37"/>
      <c r="N8" s="33">
        <f t="shared" ref="N8:N53" si="0">$H8/C8/10</f>
        <v>719.07473164448265</v>
      </c>
      <c r="O8" s="33">
        <f t="shared" ref="O8:O53" si="1">$H8/R8/10</f>
        <v>425.16502919522719</v>
      </c>
      <c r="P8" s="33">
        <f t="shared" ref="P8:P53" si="2">$H8/S8/10</f>
        <v>352.20295478443745</v>
      </c>
      <c r="R8" s="33">
        <v>7878</v>
      </c>
      <c r="S8" s="33">
        <v>9510</v>
      </c>
    </row>
    <row r="9" spans="1:19" ht="13.5" customHeight="1" x14ac:dyDescent="0.15">
      <c r="A9" s="7" t="s">
        <v>5</v>
      </c>
      <c r="B9" s="38">
        <v>169</v>
      </c>
      <c r="C9" s="39">
        <v>2923</v>
      </c>
      <c r="D9" s="40">
        <v>77.5</v>
      </c>
      <c r="E9" s="38">
        <v>117577745</v>
      </c>
      <c r="F9" s="40">
        <v>42.7</v>
      </c>
      <c r="G9" s="38">
        <v>18323231</v>
      </c>
      <c r="H9" s="38">
        <v>17710743</v>
      </c>
      <c r="I9" s="41">
        <v>140.1</v>
      </c>
      <c r="J9" s="41">
        <v>59.9</v>
      </c>
      <c r="K9" s="41">
        <v>15.9</v>
      </c>
      <c r="L9" s="38">
        <v>21102</v>
      </c>
      <c r="M9" s="37"/>
      <c r="N9" s="38">
        <f t="shared" si="0"/>
        <v>605.90978446801228</v>
      </c>
      <c r="O9" s="38">
        <f t="shared" si="1"/>
        <v>371.60602182123375</v>
      </c>
      <c r="P9" s="38">
        <f t="shared" si="2"/>
        <v>312.41388251896279</v>
      </c>
      <c r="R9" s="38">
        <v>4766</v>
      </c>
      <c r="S9" s="38">
        <v>5669</v>
      </c>
    </row>
    <row r="10" spans="1:19" ht="13.5" customHeight="1" x14ac:dyDescent="0.15">
      <c r="A10" s="7" t="s">
        <v>3</v>
      </c>
      <c r="B10" s="38">
        <v>157</v>
      </c>
      <c r="C10" s="39">
        <v>2578</v>
      </c>
      <c r="D10" s="40">
        <v>80.5</v>
      </c>
      <c r="E10" s="38">
        <v>106283956</v>
      </c>
      <c r="F10" s="40">
        <v>40.700000000000003</v>
      </c>
      <c r="G10" s="38">
        <v>17056349</v>
      </c>
      <c r="H10" s="38">
        <v>14933913</v>
      </c>
      <c r="I10" s="41">
        <v>142.19999999999999</v>
      </c>
      <c r="J10" s="41">
        <v>57.9</v>
      </c>
      <c r="K10" s="41">
        <v>16.7</v>
      </c>
      <c r="L10" s="38">
        <v>19979</v>
      </c>
      <c r="M10" s="37"/>
      <c r="N10" s="38">
        <f t="shared" si="0"/>
        <v>579.28289371605899</v>
      </c>
      <c r="O10" s="38">
        <f t="shared" si="1"/>
        <v>408.47683260393876</v>
      </c>
      <c r="P10" s="38">
        <f t="shared" si="2"/>
        <v>334.54106182795698</v>
      </c>
      <c r="R10" s="38">
        <v>3656</v>
      </c>
      <c r="S10" s="38">
        <v>4464</v>
      </c>
    </row>
    <row r="11" spans="1:19" ht="13.5" customHeight="1" x14ac:dyDescent="0.15">
      <c r="A11" s="7" t="s">
        <v>2</v>
      </c>
      <c r="B11" s="38">
        <v>229</v>
      </c>
      <c r="C11" s="39">
        <v>3465</v>
      </c>
      <c r="D11" s="40">
        <v>83.5</v>
      </c>
      <c r="E11" s="38">
        <v>184075953</v>
      </c>
      <c r="F11" s="40">
        <v>33.4</v>
      </c>
      <c r="G11" s="38">
        <v>24238332</v>
      </c>
      <c r="H11" s="38">
        <v>20596722</v>
      </c>
      <c r="I11" s="41">
        <v>178.9</v>
      </c>
      <c r="J11" s="41">
        <v>59.7</v>
      </c>
      <c r="K11" s="41">
        <v>17.399999999999999</v>
      </c>
      <c r="L11" s="38">
        <v>20020</v>
      </c>
      <c r="M11" s="37"/>
      <c r="N11" s="38">
        <f t="shared" si="0"/>
        <v>594.42199134199132</v>
      </c>
      <c r="O11" s="38">
        <f t="shared" si="1"/>
        <v>439.34987201365186</v>
      </c>
      <c r="P11" s="38">
        <f t="shared" si="2"/>
        <v>374.62208075663881</v>
      </c>
      <c r="R11" s="38">
        <v>4688</v>
      </c>
      <c r="S11" s="38">
        <v>5498</v>
      </c>
    </row>
    <row r="12" spans="1:19" ht="13.5" customHeight="1" x14ac:dyDescent="0.15">
      <c r="A12" s="42" t="s">
        <v>7</v>
      </c>
      <c r="B12" s="43">
        <v>85</v>
      </c>
      <c r="C12" s="44">
        <v>1470</v>
      </c>
      <c r="D12" s="45">
        <v>80.3</v>
      </c>
      <c r="E12" s="43">
        <v>58672910</v>
      </c>
      <c r="F12" s="45">
        <v>41.5</v>
      </c>
      <c r="G12" s="43">
        <v>10187609</v>
      </c>
      <c r="H12" s="43">
        <v>9182845</v>
      </c>
      <c r="I12" s="46">
        <v>137.4</v>
      </c>
      <c r="J12" s="46">
        <v>57</v>
      </c>
      <c r="K12" s="46">
        <v>16.7</v>
      </c>
      <c r="L12" s="43">
        <v>21499</v>
      </c>
      <c r="M12" s="37"/>
      <c r="N12" s="43">
        <f t="shared" si="0"/>
        <v>624.68333333333328</v>
      </c>
      <c r="O12" s="43">
        <f t="shared" si="1"/>
        <v>483.81691253951533</v>
      </c>
      <c r="P12" s="43">
        <f t="shared" si="2"/>
        <v>381.505816368924</v>
      </c>
      <c r="R12" s="43">
        <v>1898</v>
      </c>
      <c r="S12" s="43">
        <v>2407</v>
      </c>
    </row>
    <row r="13" spans="1:19" ht="13.5" customHeight="1" x14ac:dyDescent="0.15">
      <c r="A13" s="8" t="s">
        <v>6</v>
      </c>
      <c r="B13" s="38">
        <v>107</v>
      </c>
      <c r="C13" s="39">
        <v>1763</v>
      </c>
      <c r="D13" s="40">
        <v>80.2</v>
      </c>
      <c r="E13" s="38">
        <v>66320475</v>
      </c>
      <c r="F13" s="40">
        <v>37.6</v>
      </c>
      <c r="G13" s="38">
        <v>11491113</v>
      </c>
      <c r="H13" s="38">
        <v>10345006</v>
      </c>
      <c r="I13" s="41">
        <v>127.5</v>
      </c>
      <c r="J13" s="41">
        <v>47.9</v>
      </c>
      <c r="K13" s="41">
        <v>15.9</v>
      </c>
      <c r="L13" s="38">
        <v>19883</v>
      </c>
      <c r="M13" s="37"/>
      <c r="N13" s="38">
        <f t="shared" si="0"/>
        <v>586.78423142370957</v>
      </c>
      <c r="O13" s="38">
        <f t="shared" si="1"/>
        <v>405.20979240109671</v>
      </c>
      <c r="P13" s="38">
        <f t="shared" si="2"/>
        <v>336.75149739583333</v>
      </c>
      <c r="R13" s="38">
        <v>2553</v>
      </c>
      <c r="S13" s="38">
        <v>3072</v>
      </c>
    </row>
    <row r="14" spans="1:19" ht="13.5" customHeight="1" x14ac:dyDescent="0.15">
      <c r="A14" s="7" t="s">
        <v>15</v>
      </c>
      <c r="B14" s="33">
        <v>416</v>
      </c>
      <c r="C14" s="34">
        <v>35619</v>
      </c>
      <c r="D14" s="35">
        <v>81.400000000000006</v>
      </c>
      <c r="E14" s="33">
        <v>2787523389</v>
      </c>
      <c r="F14" s="35">
        <v>45.2</v>
      </c>
      <c r="G14" s="33">
        <v>428534475</v>
      </c>
      <c r="H14" s="33">
        <v>507685930</v>
      </c>
      <c r="I14" s="36">
        <v>267.10000000000002</v>
      </c>
      <c r="J14" s="36">
        <v>120.7</v>
      </c>
      <c r="K14" s="36">
        <v>30</v>
      </c>
      <c r="L14" s="33">
        <v>48653</v>
      </c>
      <c r="M14" s="37"/>
      <c r="N14" s="33">
        <f t="shared" si="0"/>
        <v>1425.3233667424688</v>
      </c>
      <c r="O14" s="33">
        <f t="shared" si="1"/>
        <v>648.9740761098825</v>
      </c>
      <c r="P14" s="33">
        <f t="shared" si="2"/>
        <v>594.05568621944508</v>
      </c>
      <c r="R14" s="33">
        <v>78229</v>
      </c>
      <c r="S14" s="33">
        <v>85461</v>
      </c>
    </row>
    <row r="15" spans="1:19" ht="13.5" customHeight="1" x14ac:dyDescent="0.15">
      <c r="A15" s="7" t="s">
        <v>16</v>
      </c>
      <c r="B15" s="38">
        <v>179</v>
      </c>
      <c r="C15" s="39">
        <v>10866</v>
      </c>
      <c r="D15" s="40">
        <v>87.1</v>
      </c>
      <c r="E15" s="38">
        <v>777793953</v>
      </c>
      <c r="F15" s="40">
        <v>45.5</v>
      </c>
      <c r="G15" s="38">
        <v>135925706</v>
      </c>
      <c r="H15" s="38">
        <v>137227714</v>
      </c>
      <c r="I15" s="41">
        <v>226.6</v>
      </c>
      <c r="J15" s="41">
        <v>103.1</v>
      </c>
      <c r="K15" s="41">
        <v>29.4</v>
      </c>
      <c r="L15" s="38">
        <v>39980</v>
      </c>
      <c r="M15" s="37"/>
      <c r="N15" s="38">
        <f t="shared" si="0"/>
        <v>1262.90920301859</v>
      </c>
      <c r="O15" s="38">
        <f t="shared" si="1"/>
        <v>597.83791060381634</v>
      </c>
      <c r="P15" s="38">
        <f t="shared" si="2"/>
        <v>528.8158535645473</v>
      </c>
      <c r="R15" s="38">
        <v>22954</v>
      </c>
      <c r="S15" s="38">
        <v>25950</v>
      </c>
    </row>
    <row r="16" spans="1:19" ht="13.5" customHeight="1" x14ac:dyDescent="0.15">
      <c r="A16" s="7" t="s">
        <v>13</v>
      </c>
      <c r="B16" s="38">
        <v>204</v>
      </c>
      <c r="C16" s="39">
        <v>6702</v>
      </c>
      <c r="D16" s="40">
        <v>79.900000000000006</v>
      </c>
      <c r="E16" s="38">
        <v>361069161</v>
      </c>
      <c r="F16" s="40">
        <v>47.9</v>
      </c>
      <c r="G16" s="38">
        <v>66550800</v>
      </c>
      <c r="H16" s="38">
        <v>65054408</v>
      </c>
      <c r="I16" s="41">
        <v>186.6</v>
      </c>
      <c r="J16" s="41">
        <v>89.4</v>
      </c>
      <c r="K16" s="41">
        <v>25.8</v>
      </c>
      <c r="L16" s="38">
        <v>33624</v>
      </c>
      <c r="M16" s="37"/>
      <c r="N16" s="38">
        <f t="shared" si="0"/>
        <v>970.67156072814089</v>
      </c>
      <c r="O16" s="38">
        <f t="shared" si="1"/>
        <v>614.41639591990929</v>
      </c>
      <c r="P16" s="38">
        <f t="shared" si="2"/>
        <v>533.0144039328145</v>
      </c>
      <c r="R16" s="38">
        <v>10588</v>
      </c>
      <c r="S16" s="38">
        <v>12205</v>
      </c>
    </row>
    <row r="17" spans="1:19" ht="13.5" customHeight="1" x14ac:dyDescent="0.15">
      <c r="A17" s="47" t="s">
        <v>14</v>
      </c>
      <c r="B17" s="38">
        <v>232</v>
      </c>
      <c r="C17" s="39">
        <v>6686</v>
      </c>
      <c r="D17" s="40">
        <v>78.099999999999994</v>
      </c>
      <c r="E17" s="38">
        <v>342468414</v>
      </c>
      <c r="F17" s="40">
        <v>47.3</v>
      </c>
      <c r="G17" s="38">
        <v>53252480</v>
      </c>
      <c r="H17" s="38">
        <v>59036855</v>
      </c>
      <c r="I17" s="41">
        <v>179.8</v>
      </c>
      <c r="J17" s="41">
        <v>85</v>
      </c>
      <c r="K17" s="41">
        <v>20.6</v>
      </c>
      <c r="L17" s="38">
        <v>30997</v>
      </c>
      <c r="M17" s="37"/>
      <c r="N17" s="38">
        <f t="shared" si="0"/>
        <v>882.99214777146278</v>
      </c>
      <c r="O17" s="38">
        <f t="shared" si="1"/>
        <v>506.18927377175686</v>
      </c>
      <c r="P17" s="38">
        <f t="shared" si="2"/>
        <v>427.92733400985787</v>
      </c>
      <c r="R17" s="38">
        <v>11663</v>
      </c>
      <c r="S17" s="38">
        <v>13796</v>
      </c>
    </row>
    <row r="18" spans="1:19" ht="13.5" customHeight="1" x14ac:dyDescent="0.15">
      <c r="A18" s="42" t="s">
        <v>10</v>
      </c>
      <c r="B18" s="43">
        <v>266</v>
      </c>
      <c r="C18" s="44">
        <v>3281</v>
      </c>
      <c r="D18" s="45">
        <v>71</v>
      </c>
      <c r="E18" s="43">
        <v>114575778</v>
      </c>
      <c r="F18" s="45">
        <v>47.7</v>
      </c>
      <c r="G18" s="43">
        <v>15581370</v>
      </c>
      <c r="H18" s="43">
        <v>18985502</v>
      </c>
      <c r="I18" s="46">
        <v>135</v>
      </c>
      <c r="J18" s="46">
        <v>64.400000000000006</v>
      </c>
      <c r="K18" s="46">
        <v>13</v>
      </c>
      <c r="L18" s="43">
        <v>22364</v>
      </c>
      <c r="M18" s="37"/>
      <c r="N18" s="43">
        <f t="shared" si="0"/>
        <v>578.64986284669317</v>
      </c>
      <c r="O18" s="43">
        <f t="shared" si="1"/>
        <v>513.95511640498103</v>
      </c>
      <c r="P18" s="43">
        <f t="shared" si="2"/>
        <v>426.35306534920284</v>
      </c>
      <c r="R18" s="43">
        <v>3694</v>
      </c>
      <c r="S18" s="43">
        <v>4453</v>
      </c>
    </row>
    <row r="19" spans="1:19" ht="13.5" customHeight="1" x14ac:dyDescent="0.15">
      <c r="A19" s="7" t="s">
        <v>12</v>
      </c>
      <c r="B19" s="38">
        <v>74</v>
      </c>
      <c r="C19" s="39">
        <v>2068</v>
      </c>
      <c r="D19" s="40">
        <v>71.2</v>
      </c>
      <c r="E19" s="38">
        <v>65005386</v>
      </c>
      <c r="F19" s="40">
        <v>49.9</v>
      </c>
      <c r="G19" s="38">
        <v>10275105</v>
      </c>
      <c r="H19" s="38">
        <v>11529312</v>
      </c>
      <c r="I19" s="41">
        <v>117.7</v>
      </c>
      <c r="J19" s="41">
        <v>58.7</v>
      </c>
      <c r="K19" s="41">
        <v>12.5</v>
      </c>
      <c r="L19" s="38">
        <v>20877</v>
      </c>
      <c r="M19" s="37"/>
      <c r="N19" s="38">
        <f t="shared" si="0"/>
        <v>557.51025145067695</v>
      </c>
      <c r="O19" s="38">
        <f t="shared" si="1"/>
        <v>506.78294505494506</v>
      </c>
      <c r="P19" s="38">
        <f t="shared" si="2"/>
        <v>393.76065573770495</v>
      </c>
      <c r="R19" s="38">
        <v>2275</v>
      </c>
      <c r="S19" s="38">
        <v>2928</v>
      </c>
    </row>
    <row r="20" spans="1:19" ht="13.5" customHeight="1" x14ac:dyDescent="0.15">
      <c r="A20" s="7" t="s">
        <v>11</v>
      </c>
      <c r="B20" s="38">
        <v>113</v>
      </c>
      <c r="C20" s="39">
        <v>2109</v>
      </c>
      <c r="D20" s="40">
        <v>75</v>
      </c>
      <c r="E20" s="38">
        <v>82013859</v>
      </c>
      <c r="F20" s="40">
        <v>50.4</v>
      </c>
      <c r="G20" s="38">
        <v>12442452</v>
      </c>
      <c r="H20" s="38">
        <v>14272760</v>
      </c>
      <c r="I20" s="41">
        <v>140</v>
      </c>
      <c r="J20" s="41">
        <v>70.5</v>
      </c>
      <c r="K20" s="41">
        <v>14.9</v>
      </c>
      <c r="L20" s="38">
        <v>24360</v>
      </c>
      <c r="M20" s="37"/>
      <c r="N20" s="38">
        <f t="shared" si="0"/>
        <v>676.75486012328122</v>
      </c>
      <c r="O20" s="38">
        <f t="shared" si="1"/>
        <v>489.46364883401918</v>
      </c>
      <c r="P20" s="38">
        <f t="shared" si="2"/>
        <v>374.71147282751377</v>
      </c>
      <c r="R20" s="38">
        <v>2916</v>
      </c>
      <c r="S20" s="38">
        <v>3809</v>
      </c>
    </row>
    <row r="21" spans="1:19" ht="13.5" customHeight="1" x14ac:dyDescent="0.15">
      <c r="A21" s="8" t="s">
        <v>17</v>
      </c>
      <c r="B21" s="38">
        <v>97</v>
      </c>
      <c r="C21" s="39">
        <v>1190</v>
      </c>
      <c r="D21" s="40">
        <v>79.099999999999994</v>
      </c>
      <c r="E21" s="38">
        <v>45808649</v>
      </c>
      <c r="F21" s="40">
        <v>46.2</v>
      </c>
      <c r="G21" s="38">
        <v>7477516</v>
      </c>
      <c r="H21" s="38">
        <v>7790741</v>
      </c>
      <c r="I21" s="41">
        <v>134.30000000000001</v>
      </c>
      <c r="J21" s="41">
        <v>62</v>
      </c>
      <c r="K21" s="41">
        <v>14.4</v>
      </c>
      <c r="L21" s="38">
        <v>22839</v>
      </c>
      <c r="M21" s="37"/>
      <c r="N21" s="38">
        <f t="shared" si="0"/>
        <v>654.68411764705877</v>
      </c>
      <c r="O21" s="38">
        <f t="shared" si="1"/>
        <v>516.28502319416828</v>
      </c>
      <c r="P21" s="38">
        <f t="shared" si="2"/>
        <v>393.27314487632509</v>
      </c>
      <c r="R21" s="38">
        <v>1509</v>
      </c>
      <c r="S21" s="38">
        <v>1981</v>
      </c>
    </row>
    <row r="22" spans="1:19" ht="13.5" customHeight="1" x14ac:dyDescent="0.15">
      <c r="A22" s="7" t="s">
        <v>8</v>
      </c>
      <c r="B22" s="33">
        <v>143</v>
      </c>
      <c r="C22" s="34">
        <v>3539</v>
      </c>
      <c r="D22" s="35">
        <v>80.7</v>
      </c>
      <c r="E22" s="33">
        <v>161039783</v>
      </c>
      <c r="F22" s="35">
        <v>42.1</v>
      </c>
      <c r="G22" s="33">
        <v>25262503</v>
      </c>
      <c r="H22" s="33">
        <v>24320278</v>
      </c>
      <c r="I22" s="36">
        <v>154.80000000000001</v>
      </c>
      <c r="J22" s="36">
        <v>65.099999999999994</v>
      </c>
      <c r="K22" s="36">
        <v>16.399999999999999</v>
      </c>
      <c r="L22" s="33">
        <v>23374</v>
      </c>
      <c r="M22" s="37"/>
      <c r="N22" s="33">
        <f t="shared" si="0"/>
        <v>687.20762927380622</v>
      </c>
      <c r="O22" s="33">
        <f t="shared" si="1"/>
        <v>463.9503624570774</v>
      </c>
      <c r="P22" s="33">
        <f t="shared" si="2"/>
        <v>381.01641861193798</v>
      </c>
      <c r="R22" s="33">
        <v>5242</v>
      </c>
      <c r="S22" s="33">
        <v>6383</v>
      </c>
    </row>
    <row r="23" spans="1:19" ht="13.5" customHeight="1" x14ac:dyDescent="0.15">
      <c r="A23" s="7" t="s">
        <v>9</v>
      </c>
      <c r="B23" s="38">
        <v>138</v>
      </c>
      <c r="C23" s="39">
        <v>3446</v>
      </c>
      <c r="D23" s="40">
        <v>76</v>
      </c>
      <c r="E23" s="38">
        <v>120253003</v>
      </c>
      <c r="F23" s="40">
        <v>42.2</v>
      </c>
      <c r="G23" s="38">
        <v>19646733</v>
      </c>
      <c r="H23" s="38">
        <v>20505383</v>
      </c>
      <c r="I23" s="41">
        <v>125.4</v>
      </c>
      <c r="J23" s="41">
        <v>53</v>
      </c>
      <c r="K23" s="41">
        <v>13.5</v>
      </c>
      <c r="L23" s="38">
        <v>21380</v>
      </c>
      <c r="M23" s="37"/>
      <c r="N23" s="38">
        <f t="shared" si="0"/>
        <v>595.04883923389434</v>
      </c>
      <c r="O23" s="38">
        <f t="shared" si="1"/>
        <v>499.76561052888127</v>
      </c>
      <c r="P23" s="38">
        <f t="shared" si="2"/>
        <v>406.28854765207052</v>
      </c>
      <c r="R23" s="38">
        <v>4103</v>
      </c>
      <c r="S23" s="38">
        <v>5047</v>
      </c>
    </row>
    <row r="24" spans="1:19" ht="13.5" customHeight="1" x14ac:dyDescent="0.15">
      <c r="A24" s="7" t="s">
        <v>19</v>
      </c>
      <c r="B24" s="38">
        <v>100</v>
      </c>
      <c r="C24" s="39">
        <v>2056</v>
      </c>
      <c r="D24" s="40">
        <v>79.7</v>
      </c>
      <c r="E24" s="38">
        <v>91560761</v>
      </c>
      <c r="F24" s="40">
        <v>38</v>
      </c>
      <c r="G24" s="38">
        <v>13309145</v>
      </c>
      <c r="H24" s="38">
        <v>12668983</v>
      </c>
      <c r="I24" s="41">
        <v>153.9</v>
      </c>
      <c r="J24" s="41">
        <v>58.4</v>
      </c>
      <c r="K24" s="41">
        <v>15.2</v>
      </c>
      <c r="L24" s="38">
        <v>21288</v>
      </c>
      <c r="M24" s="37"/>
      <c r="N24" s="38">
        <f t="shared" si="0"/>
        <v>616.19567120622571</v>
      </c>
      <c r="O24" s="38">
        <f t="shared" si="1"/>
        <v>437.76720801658604</v>
      </c>
      <c r="P24" s="38">
        <f t="shared" si="2"/>
        <v>375.37727407407408</v>
      </c>
      <c r="R24" s="38">
        <v>2894</v>
      </c>
      <c r="S24" s="38">
        <v>3375</v>
      </c>
    </row>
    <row r="25" spans="1:19" ht="13.5" customHeight="1" x14ac:dyDescent="0.15">
      <c r="A25" s="8" t="s">
        <v>18</v>
      </c>
      <c r="B25" s="48">
        <v>58</v>
      </c>
      <c r="C25" s="49">
        <v>1233</v>
      </c>
      <c r="D25" s="50">
        <v>76.5</v>
      </c>
      <c r="E25" s="48">
        <v>46403413</v>
      </c>
      <c r="F25" s="50">
        <v>46.1</v>
      </c>
      <c r="G25" s="48">
        <v>7665348</v>
      </c>
      <c r="H25" s="48">
        <v>8552603</v>
      </c>
      <c r="I25" s="51">
        <v>134.69999999999999</v>
      </c>
      <c r="J25" s="51">
        <v>62</v>
      </c>
      <c r="K25" s="51">
        <v>14.7</v>
      </c>
      <c r="L25" s="48">
        <v>24819</v>
      </c>
      <c r="M25" s="37"/>
      <c r="N25" s="48">
        <f t="shared" si="0"/>
        <v>693.64176804541762</v>
      </c>
      <c r="O25" s="48">
        <f t="shared" si="1"/>
        <v>560.82642622950812</v>
      </c>
      <c r="P25" s="48">
        <f t="shared" si="2"/>
        <v>441.31078431372555</v>
      </c>
      <c r="R25" s="48">
        <v>1525</v>
      </c>
      <c r="S25" s="48">
        <v>1938</v>
      </c>
    </row>
    <row r="26" spans="1:19" ht="13.5" customHeight="1" x14ac:dyDescent="0.15">
      <c r="A26" s="7" t="s">
        <v>23</v>
      </c>
      <c r="B26" s="38">
        <v>163</v>
      </c>
      <c r="C26" s="39">
        <v>9833</v>
      </c>
      <c r="D26" s="40">
        <v>81.8</v>
      </c>
      <c r="E26" s="38">
        <v>573672416</v>
      </c>
      <c r="F26" s="40">
        <v>39.799999999999997</v>
      </c>
      <c r="G26" s="38">
        <v>78854787</v>
      </c>
      <c r="H26" s="38">
        <v>86923677</v>
      </c>
      <c r="I26" s="41">
        <v>195.2</v>
      </c>
      <c r="J26" s="36">
        <v>77.599999999999994</v>
      </c>
      <c r="K26" s="41">
        <v>18.8</v>
      </c>
      <c r="L26" s="38">
        <v>29572</v>
      </c>
      <c r="M26" s="37"/>
      <c r="N26" s="38">
        <f t="shared" si="0"/>
        <v>883.99956269704057</v>
      </c>
      <c r="O26" s="38">
        <f t="shared" si="1"/>
        <v>671.95173933209639</v>
      </c>
      <c r="P26" s="38">
        <f t="shared" si="2"/>
        <v>579.37530493901227</v>
      </c>
      <c r="R26" s="38">
        <v>12936</v>
      </c>
      <c r="S26" s="38">
        <v>15003</v>
      </c>
    </row>
    <row r="27" spans="1:19" ht="13.5" customHeight="1" x14ac:dyDescent="0.15">
      <c r="A27" s="7" t="s">
        <v>22</v>
      </c>
      <c r="B27" s="38">
        <v>137</v>
      </c>
      <c r="C27" s="39">
        <v>5802</v>
      </c>
      <c r="D27" s="40">
        <v>79.900000000000006</v>
      </c>
      <c r="E27" s="38">
        <v>259323557</v>
      </c>
      <c r="F27" s="40">
        <v>45.6</v>
      </c>
      <c r="G27" s="38">
        <v>44522217</v>
      </c>
      <c r="H27" s="38">
        <v>42582272</v>
      </c>
      <c r="I27" s="41">
        <v>152.5</v>
      </c>
      <c r="J27" s="41">
        <v>69.5</v>
      </c>
      <c r="K27" s="41">
        <v>18</v>
      </c>
      <c r="L27" s="38">
        <v>25037</v>
      </c>
      <c r="M27" s="37"/>
      <c r="N27" s="38">
        <f t="shared" si="0"/>
        <v>733.92402619786276</v>
      </c>
      <c r="O27" s="38">
        <f t="shared" si="1"/>
        <v>536.50336399143248</v>
      </c>
      <c r="P27" s="38">
        <f t="shared" si="2"/>
        <v>449.60692640692639</v>
      </c>
      <c r="R27" s="38">
        <v>7937</v>
      </c>
      <c r="S27" s="38">
        <v>9471</v>
      </c>
    </row>
    <row r="28" spans="1:19" ht="13.5" customHeight="1" x14ac:dyDescent="0.15">
      <c r="A28" s="7" t="s">
        <v>21</v>
      </c>
      <c r="B28" s="38">
        <v>66</v>
      </c>
      <c r="C28" s="39">
        <v>2766</v>
      </c>
      <c r="D28" s="40">
        <v>74</v>
      </c>
      <c r="E28" s="38">
        <v>93199704</v>
      </c>
      <c r="F28" s="40">
        <v>42.9</v>
      </c>
      <c r="G28" s="38">
        <v>14402600</v>
      </c>
      <c r="H28" s="38">
        <v>15389169</v>
      </c>
      <c r="I28" s="41">
        <v>124.5</v>
      </c>
      <c r="J28" s="41">
        <v>53.4</v>
      </c>
      <c r="K28" s="41">
        <v>13.2</v>
      </c>
      <c r="L28" s="38">
        <v>20561</v>
      </c>
      <c r="M28" s="37"/>
      <c r="N28" s="38">
        <f t="shared" si="0"/>
        <v>556.36908893709324</v>
      </c>
      <c r="O28" s="38">
        <f t="shared" si="1"/>
        <v>564.94746696035247</v>
      </c>
      <c r="P28" s="38">
        <f t="shared" si="2"/>
        <v>466.05599636583895</v>
      </c>
      <c r="R28" s="38">
        <v>2724</v>
      </c>
      <c r="S28" s="38">
        <v>3302</v>
      </c>
    </row>
    <row r="29" spans="1:19" ht="13.5" customHeight="1" x14ac:dyDescent="0.15">
      <c r="A29" s="7" t="s">
        <v>24</v>
      </c>
      <c r="B29" s="38">
        <v>67</v>
      </c>
      <c r="C29" s="39">
        <v>1634</v>
      </c>
      <c r="D29" s="40">
        <v>76.7</v>
      </c>
      <c r="E29" s="38">
        <v>64435402</v>
      </c>
      <c r="F29" s="40">
        <v>43.4</v>
      </c>
      <c r="G29" s="38">
        <v>9933891</v>
      </c>
      <c r="H29" s="38">
        <v>11031557</v>
      </c>
      <c r="I29" s="41">
        <v>140</v>
      </c>
      <c r="J29" s="52">
        <v>60.8</v>
      </c>
      <c r="K29" s="41">
        <v>14.2</v>
      </c>
      <c r="L29" s="38">
        <v>23971</v>
      </c>
      <c r="M29" s="37"/>
      <c r="N29" s="38">
        <f t="shared" si="0"/>
        <v>675.12588739290084</v>
      </c>
      <c r="O29" s="38">
        <f t="shared" si="1"/>
        <v>603.14691088026245</v>
      </c>
      <c r="P29" s="38">
        <f t="shared" si="2"/>
        <v>488.55434012400355</v>
      </c>
      <c r="R29" s="38">
        <v>1829</v>
      </c>
      <c r="S29" s="38">
        <v>2258</v>
      </c>
    </row>
    <row r="30" spans="1:19" ht="13.5" customHeight="1" x14ac:dyDescent="0.15">
      <c r="A30" s="8" t="s">
        <v>20</v>
      </c>
      <c r="B30" s="38">
        <v>59</v>
      </c>
      <c r="C30" s="39">
        <v>1084</v>
      </c>
      <c r="D30" s="40">
        <v>74.2</v>
      </c>
      <c r="E30" s="38">
        <v>41916187</v>
      </c>
      <c r="F30" s="40">
        <v>42.9</v>
      </c>
      <c r="G30" s="38">
        <v>6834239</v>
      </c>
      <c r="H30" s="38">
        <v>6945159</v>
      </c>
      <c r="I30" s="41">
        <v>141.30000000000001</v>
      </c>
      <c r="J30" s="53">
        <v>60.6</v>
      </c>
      <c r="K30" s="41">
        <v>15.3</v>
      </c>
      <c r="L30" s="38">
        <v>23409</v>
      </c>
      <c r="M30" s="37"/>
      <c r="N30" s="38">
        <f t="shared" si="0"/>
        <v>640.69732472324722</v>
      </c>
      <c r="O30" s="38">
        <f t="shared" si="1"/>
        <v>512.55785977859773</v>
      </c>
      <c r="P30" s="38">
        <f t="shared" si="2"/>
        <v>410.47039007092201</v>
      </c>
      <c r="R30" s="38">
        <v>1355</v>
      </c>
      <c r="S30" s="38">
        <v>1692</v>
      </c>
    </row>
    <row r="31" spans="1:19" ht="13.5" customHeight="1" x14ac:dyDescent="0.15">
      <c r="A31" s="7" t="s">
        <v>27</v>
      </c>
      <c r="B31" s="33">
        <v>200</v>
      </c>
      <c r="C31" s="34">
        <v>18347</v>
      </c>
      <c r="D31" s="35">
        <v>76.400000000000006</v>
      </c>
      <c r="E31" s="33">
        <v>1045628731</v>
      </c>
      <c r="F31" s="35">
        <v>42.3</v>
      </c>
      <c r="G31" s="33">
        <v>130317938</v>
      </c>
      <c r="H31" s="33">
        <v>147160808</v>
      </c>
      <c r="I31" s="36">
        <v>208</v>
      </c>
      <c r="J31" s="36">
        <v>88</v>
      </c>
      <c r="K31" s="36">
        <v>18.5</v>
      </c>
      <c r="L31" s="33">
        <v>29280</v>
      </c>
      <c r="M31" s="37"/>
      <c r="N31" s="33">
        <f t="shared" si="0"/>
        <v>802.09738921894586</v>
      </c>
      <c r="O31" s="33">
        <f t="shared" si="1"/>
        <v>476.51072758475539</v>
      </c>
      <c r="P31" s="33">
        <f t="shared" si="2"/>
        <v>436.17418417854708</v>
      </c>
      <c r="R31" s="33">
        <v>30883</v>
      </c>
      <c r="S31" s="33">
        <v>33739</v>
      </c>
    </row>
    <row r="32" spans="1:19" ht="13.5" customHeight="1" x14ac:dyDescent="0.15">
      <c r="A32" s="7" t="s">
        <v>26</v>
      </c>
      <c r="B32" s="38">
        <v>66</v>
      </c>
      <c r="C32" s="39">
        <v>7025</v>
      </c>
      <c r="D32" s="40">
        <v>84.7</v>
      </c>
      <c r="E32" s="38">
        <v>445989773</v>
      </c>
      <c r="F32" s="40">
        <v>41.8</v>
      </c>
      <c r="G32" s="38">
        <v>66498756</v>
      </c>
      <c r="H32" s="38">
        <v>56472942</v>
      </c>
      <c r="I32" s="41">
        <v>205.1</v>
      </c>
      <c r="J32" s="41">
        <v>85.8</v>
      </c>
      <c r="K32" s="41">
        <v>20.3</v>
      </c>
      <c r="L32" s="38">
        <v>25974</v>
      </c>
      <c r="M32" s="37"/>
      <c r="N32" s="38">
        <f t="shared" si="0"/>
        <v>803.88529537366549</v>
      </c>
      <c r="O32" s="38">
        <f t="shared" si="1"/>
        <v>496.07292691496843</v>
      </c>
      <c r="P32" s="38">
        <f t="shared" si="2"/>
        <v>445.29996845923353</v>
      </c>
      <c r="R32" s="38">
        <v>11384</v>
      </c>
      <c r="S32" s="38">
        <v>12682</v>
      </c>
    </row>
    <row r="33" spans="1:19" ht="13.5" customHeight="1" x14ac:dyDescent="0.15">
      <c r="A33" s="7" t="s">
        <v>28</v>
      </c>
      <c r="B33" s="38">
        <v>275</v>
      </c>
      <c r="C33" s="39">
        <v>8418</v>
      </c>
      <c r="D33" s="40">
        <v>76.900000000000006</v>
      </c>
      <c r="E33" s="38">
        <v>413119605</v>
      </c>
      <c r="F33" s="40">
        <v>41.4</v>
      </c>
      <c r="G33" s="38">
        <v>67725245</v>
      </c>
      <c r="H33" s="38">
        <v>61350662</v>
      </c>
      <c r="I33" s="41">
        <v>176.9</v>
      </c>
      <c r="J33" s="41">
        <v>73.3</v>
      </c>
      <c r="K33" s="41">
        <v>20.5</v>
      </c>
      <c r="L33" s="38">
        <v>26278</v>
      </c>
      <c r="M33" s="37"/>
      <c r="N33" s="38">
        <f t="shared" si="0"/>
        <v>728.80330244713707</v>
      </c>
      <c r="O33" s="38">
        <f t="shared" si="1"/>
        <v>461.14448286229708</v>
      </c>
      <c r="P33" s="38">
        <f t="shared" si="2"/>
        <v>409.46847760795566</v>
      </c>
      <c r="R33" s="38">
        <v>13304</v>
      </c>
      <c r="S33" s="38">
        <v>14983</v>
      </c>
    </row>
    <row r="34" spans="1:19" ht="13.5" customHeight="1" x14ac:dyDescent="0.15">
      <c r="A34" s="47" t="s">
        <v>29</v>
      </c>
      <c r="B34" s="38">
        <v>74</v>
      </c>
      <c r="C34" s="39">
        <v>1222</v>
      </c>
      <c r="D34" s="40">
        <v>80.2</v>
      </c>
      <c r="E34" s="38">
        <v>52198591</v>
      </c>
      <c r="F34" s="40">
        <v>44.8</v>
      </c>
      <c r="G34" s="38">
        <v>10060770</v>
      </c>
      <c r="H34" s="38">
        <v>9151726</v>
      </c>
      <c r="I34" s="41">
        <v>143.9</v>
      </c>
      <c r="J34" s="41">
        <v>64.5</v>
      </c>
      <c r="K34" s="41">
        <v>18.899999999999999</v>
      </c>
      <c r="L34" s="38">
        <v>25224</v>
      </c>
      <c r="M34" s="37"/>
      <c r="N34" s="38">
        <f t="shared" si="0"/>
        <v>748.91374795417346</v>
      </c>
      <c r="O34" s="38">
        <f t="shared" si="1"/>
        <v>501.7393640350877</v>
      </c>
      <c r="P34" s="38">
        <f t="shared" si="2"/>
        <v>394.47094827586204</v>
      </c>
      <c r="R34" s="38">
        <v>1824</v>
      </c>
      <c r="S34" s="38">
        <v>2320</v>
      </c>
    </row>
    <row r="35" spans="1:19" ht="13.5" customHeight="1" x14ac:dyDescent="0.15">
      <c r="A35" s="42" t="s">
        <v>25</v>
      </c>
      <c r="B35" s="43">
        <v>35</v>
      </c>
      <c r="C35" s="44">
        <v>1226</v>
      </c>
      <c r="D35" s="45">
        <v>76.8</v>
      </c>
      <c r="E35" s="43">
        <v>53091556</v>
      </c>
      <c r="F35" s="45">
        <v>45.4</v>
      </c>
      <c r="G35" s="43">
        <v>8272798</v>
      </c>
      <c r="H35" s="43">
        <v>8425250</v>
      </c>
      <c r="I35" s="46">
        <v>154.80000000000001</v>
      </c>
      <c r="J35" s="46">
        <v>70.2</v>
      </c>
      <c r="K35" s="46">
        <v>16.100000000000001</v>
      </c>
      <c r="L35" s="43">
        <v>24562</v>
      </c>
      <c r="M35" s="37"/>
      <c r="N35" s="43">
        <f t="shared" si="0"/>
        <v>687.21451876019569</v>
      </c>
      <c r="O35" s="43">
        <f t="shared" si="1"/>
        <v>537.32461734693879</v>
      </c>
      <c r="P35" s="43">
        <f t="shared" si="2"/>
        <v>441.57494758909854</v>
      </c>
      <c r="R35" s="43">
        <v>1568</v>
      </c>
      <c r="S35" s="43">
        <v>1908</v>
      </c>
    </row>
    <row r="36" spans="1:19" ht="13.5" customHeight="1" x14ac:dyDescent="0.15">
      <c r="A36" s="8" t="s">
        <v>30</v>
      </c>
      <c r="B36" s="48">
        <v>79</v>
      </c>
      <c r="C36" s="49">
        <v>1869</v>
      </c>
      <c r="D36" s="50">
        <v>68.3</v>
      </c>
      <c r="E36" s="48">
        <v>61180469</v>
      </c>
      <c r="F36" s="50">
        <v>41.7</v>
      </c>
      <c r="G36" s="48">
        <v>9065491</v>
      </c>
      <c r="H36" s="48">
        <v>7697471</v>
      </c>
      <c r="I36" s="51">
        <v>126</v>
      </c>
      <c r="J36" s="51">
        <v>52.6</v>
      </c>
      <c r="K36" s="51">
        <v>12.9</v>
      </c>
      <c r="L36" s="48">
        <v>15852</v>
      </c>
      <c r="M36" s="37"/>
      <c r="N36" s="48">
        <f t="shared" si="0"/>
        <v>411.84970572498662</v>
      </c>
      <c r="O36" s="48">
        <f t="shared" si="1"/>
        <v>378.81254921259841</v>
      </c>
      <c r="P36" s="48">
        <f t="shared" si="2"/>
        <v>303.28884948778563</v>
      </c>
      <c r="R36" s="48">
        <v>2032</v>
      </c>
      <c r="S36" s="48">
        <v>2538</v>
      </c>
    </row>
    <row r="37" spans="1:19" ht="13.5" customHeight="1" x14ac:dyDescent="0.15">
      <c r="A37" s="7" t="s">
        <v>34</v>
      </c>
      <c r="B37" s="38">
        <v>263</v>
      </c>
      <c r="C37" s="39">
        <v>6125</v>
      </c>
      <c r="D37" s="40">
        <v>75.5</v>
      </c>
      <c r="E37" s="38">
        <v>315332575</v>
      </c>
      <c r="F37" s="40">
        <v>41</v>
      </c>
      <c r="G37" s="38">
        <v>46876721</v>
      </c>
      <c r="H37" s="38">
        <v>41977523</v>
      </c>
      <c r="I37" s="41">
        <v>189.3</v>
      </c>
      <c r="J37" s="41">
        <v>77.7</v>
      </c>
      <c r="K37" s="41">
        <v>20</v>
      </c>
      <c r="L37" s="38">
        <v>25202</v>
      </c>
      <c r="M37" s="37"/>
      <c r="N37" s="38">
        <f t="shared" si="0"/>
        <v>685.34731428571433</v>
      </c>
      <c r="O37" s="38">
        <f t="shared" si="1"/>
        <v>562.92775915247421</v>
      </c>
      <c r="P37" s="38">
        <f t="shared" si="2"/>
        <v>452.29525913155913</v>
      </c>
      <c r="R37" s="38">
        <v>7457</v>
      </c>
      <c r="S37" s="38">
        <v>9281</v>
      </c>
    </row>
    <row r="38" spans="1:19" ht="13.5" customHeight="1" x14ac:dyDescent="0.15">
      <c r="A38" s="7" t="s">
        <v>31</v>
      </c>
      <c r="B38" s="38">
        <v>35</v>
      </c>
      <c r="C38" s="39">
        <v>790</v>
      </c>
      <c r="D38" s="40">
        <v>76.7</v>
      </c>
      <c r="E38" s="38">
        <v>34440096</v>
      </c>
      <c r="F38" s="40">
        <v>44</v>
      </c>
      <c r="G38" s="38">
        <v>5471262</v>
      </c>
      <c r="H38" s="38">
        <v>4989229</v>
      </c>
      <c r="I38" s="41">
        <v>155.19999999999999</v>
      </c>
      <c r="J38" s="41">
        <v>68.2</v>
      </c>
      <c r="K38" s="41">
        <v>17.399999999999999</v>
      </c>
      <c r="L38" s="38">
        <v>22480</v>
      </c>
      <c r="M38" s="37"/>
      <c r="N38" s="38">
        <f t="shared" si="0"/>
        <v>631.54797468354423</v>
      </c>
      <c r="O38" s="38">
        <f t="shared" si="1"/>
        <v>436.5029746281715</v>
      </c>
      <c r="P38" s="38">
        <f t="shared" si="2"/>
        <v>346.71501042390548</v>
      </c>
      <c r="R38" s="38">
        <v>1143</v>
      </c>
      <c r="S38" s="38">
        <v>1439</v>
      </c>
    </row>
    <row r="39" spans="1:19" ht="13.5" customHeight="1" x14ac:dyDescent="0.15">
      <c r="A39" s="7" t="s">
        <v>32</v>
      </c>
      <c r="B39" s="38">
        <v>119</v>
      </c>
      <c r="C39" s="39">
        <v>1467</v>
      </c>
      <c r="D39" s="40">
        <v>78.5</v>
      </c>
      <c r="E39" s="38">
        <v>53343853</v>
      </c>
      <c r="F39" s="40">
        <v>42.1</v>
      </c>
      <c r="G39" s="38">
        <v>8874367</v>
      </c>
      <c r="H39" s="38">
        <v>7541760</v>
      </c>
      <c r="I39" s="41">
        <v>127.4</v>
      </c>
      <c r="J39" s="41">
        <v>53.6</v>
      </c>
      <c r="K39" s="41">
        <v>13.9</v>
      </c>
      <c r="L39" s="38">
        <v>18016</v>
      </c>
      <c r="M39" s="37"/>
      <c r="N39" s="38">
        <f t="shared" si="0"/>
        <v>514.09406952965242</v>
      </c>
      <c r="O39" s="38">
        <f t="shared" si="1"/>
        <v>437.96515679442507</v>
      </c>
      <c r="P39" s="38">
        <f t="shared" si="2"/>
        <v>356.9219119734974</v>
      </c>
      <c r="R39" s="38">
        <v>1722</v>
      </c>
      <c r="S39" s="38">
        <v>2113</v>
      </c>
    </row>
    <row r="40" spans="1:19" ht="13.5" customHeight="1" x14ac:dyDescent="0.15">
      <c r="A40" s="7" t="s">
        <v>33</v>
      </c>
      <c r="B40" s="38">
        <v>187</v>
      </c>
      <c r="C40" s="39">
        <v>3708</v>
      </c>
      <c r="D40" s="40">
        <v>73.8</v>
      </c>
      <c r="E40" s="38">
        <v>136296786</v>
      </c>
      <c r="F40" s="40">
        <v>42.1</v>
      </c>
      <c r="G40" s="38">
        <v>19813021</v>
      </c>
      <c r="H40" s="38">
        <v>18183813</v>
      </c>
      <c r="I40" s="41">
        <v>146.1</v>
      </c>
      <c r="J40" s="41">
        <v>61.4</v>
      </c>
      <c r="K40" s="41">
        <v>14.4</v>
      </c>
      <c r="L40" s="38">
        <v>19490</v>
      </c>
      <c r="M40" s="37"/>
      <c r="N40" s="38">
        <f t="shared" si="0"/>
        <v>490.39409385113265</v>
      </c>
      <c r="O40" s="38">
        <f t="shared" si="1"/>
        <v>432.6389007851534</v>
      </c>
      <c r="P40" s="38">
        <f t="shared" si="2"/>
        <v>336.48802738712067</v>
      </c>
      <c r="R40" s="38">
        <v>4203</v>
      </c>
      <c r="S40" s="38">
        <v>5404</v>
      </c>
    </row>
    <row r="41" spans="1:19" ht="13.5" customHeight="1" x14ac:dyDescent="0.15">
      <c r="A41" s="8" t="s">
        <v>35</v>
      </c>
      <c r="B41" s="38">
        <v>139</v>
      </c>
      <c r="C41" s="39">
        <v>2697</v>
      </c>
      <c r="D41" s="40">
        <v>80.2</v>
      </c>
      <c r="E41" s="38">
        <v>114429646</v>
      </c>
      <c r="F41" s="40">
        <v>42.6</v>
      </c>
      <c r="G41" s="38">
        <v>18693717</v>
      </c>
      <c r="H41" s="38">
        <v>15955706</v>
      </c>
      <c r="I41" s="41">
        <v>145.1</v>
      </c>
      <c r="J41" s="41">
        <v>61.8</v>
      </c>
      <c r="K41" s="41">
        <v>16.8</v>
      </c>
      <c r="L41" s="38">
        <v>20237</v>
      </c>
      <c r="M41" s="37"/>
      <c r="N41" s="38">
        <f t="shared" si="0"/>
        <v>591.6094178717093</v>
      </c>
      <c r="O41" s="38">
        <f t="shared" si="1"/>
        <v>437.14263013698627</v>
      </c>
      <c r="P41" s="38">
        <f t="shared" si="2"/>
        <v>350.05936814392277</v>
      </c>
      <c r="R41" s="38">
        <v>3650</v>
      </c>
      <c r="S41" s="38">
        <v>4558</v>
      </c>
    </row>
    <row r="42" spans="1:19" ht="13.5" customHeight="1" x14ac:dyDescent="0.15">
      <c r="A42" s="7" t="s">
        <v>37</v>
      </c>
      <c r="B42" s="33">
        <v>98</v>
      </c>
      <c r="C42" s="34">
        <v>1671</v>
      </c>
      <c r="D42" s="35">
        <v>76.599999999999994</v>
      </c>
      <c r="E42" s="33">
        <v>73356799</v>
      </c>
      <c r="F42" s="35">
        <v>43.5</v>
      </c>
      <c r="G42" s="54">
        <v>10729022</v>
      </c>
      <c r="H42" s="33">
        <v>9855388</v>
      </c>
      <c r="I42" s="36">
        <v>146.4</v>
      </c>
      <c r="J42" s="36">
        <v>63.6</v>
      </c>
      <c r="K42" s="36">
        <v>14.5</v>
      </c>
      <c r="L42" s="33">
        <v>19664</v>
      </c>
      <c r="M42" s="37"/>
      <c r="N42" s="33">
        <f t="shared" si="0"/>
        <v>589.78982645122676</v>
      </c>
      <c r="O42" s="33">
        <f t="shared" si="1"/>
        <v>496.99384770549671</v>
      </c>
      <c r="P42" s="33">
        <f t="shared" si="2"/>
        <v>371.34091936699326</v>
      </c>
      <c r="R42" s="33">
        <v>1983</v>
      </c>
      <c r="S42" s="33">
        <v>2654</v>
      </c>
    </row>
    <row r="43" spans="1:19" ht="13.5" customHeight="1" x14ac:dyDescent="0.15">
      <c r="A43" s="7" t="s">
        <v>36</v>
      </c>
      <c r="B43" s="38">
        <v>122</v>
      </c>
      <c r="C43" s="39">
        <v>1285</v>
      </c>
      <c r="D43" s="40">
        <v>76.2</v>
      </c>
      <c r="E43" s="38">
        <v>48243292</v>
      </c>
      <c r="F43" s="40">
        <v>43.1</v>
      </c>
      <c r="G43" s="38">
        <v>5999757</v>
      </c>
      <c r="H43" s="38">
        <v>6182493</v>
      </c>
      <c r="I43" s="41">
        <v>133.9</v>
      </c>
      <c r="J43" s="41">
        <v>57.7</v>
      </c>
      <c r="K43" s="41">
        <v>11.5</v>
      </c>
      <c r="L43" s="38">
        <v>17160</v>
      </c>
      <c r="M43" s="37"/>
      <c r="N43" s="38">
        <f t="shared" si="0"/>
        <v>481.12785992217897</v>
      </c>
      <c r="O43" s="38">
        <f t="shared" si="1"/>
        <v>435.08043631245602</v>
      </c>
      <c r="P43" s="38">
        <f t="shared" si="2"/>
        <v>295.24799426934095</v>
      </c>
      <c r="R43" s="38">
        <v>1421</v>
      </c>
      <c r="S43" s="38">
        <v>2094</v>
      </c>
    </row>
    <row r="44" spans="1:19" ht="13.5" customHeight="1" x14ac:dyDescent="0.15">
      <c r="A44" s="7" t="s">
        <v>38</v>
      </c>
      <c r="B44" s="38">
        <v>196</v>
      </c>
      <c r="C44" s="39">
        <v>2417</v>
      </c>
      <c r="D44" s="40">
        <v>78.5</v>
      </c>
      <c r="E44" s="38">
        <v>111819230</v>
      </c>
      <c r="F44" s="40">
        <v>44</v>
      </c>
      <c r="G44" s="38">
        <v>18130493</v>
      </c>
      <c r="H44" s="38">
        <v>15459984</v>
      </c>
      <c r="I44" s="41">
        <v>168.9</v>
      </c>
      <c r="J44" s="41">
        <v>74.3</v>
      </c>
      <c r="K44" s="41">
        <v>19.2</v>
      </c>
      <c r="L44" s="38">
        <v>23346</v>
      </c>
      <c r="M44" s="37"/>
      <c r="N44" s="38">
        <f t="shared" si="0"/>
        <v>639.63525031030201</v>
      </c>
      <c r="O44" s="38">
        <f t="shared" si="1"/>
        <v>450.07231441048032</v>
      </c>
      <c r="P44" s="38">
        <f t="shared" si="2"/>
        <v>372.52973493975907</v>
      </c>
      <c r="R44" s="38">
        <v>3435</v>
      </c>
      <c r="S44" s="38">
        <v>4150</v>
      </c>
    </row>
    <row r="45" spans="1:19" ht="13.5" customHeight="1" x14ac:dyDescent="0.15">
      <c r="A45" s="8" t="s">
        <v>39</v>
      </c>
      <c r="B45" s="48">
        <v>152</v>
      </c>
      <c r="C45" s="49">
        <v>1590</v>
      </c>
      <c r="D45" s="50">
        <v>82.1</v>
      </c>
      <c r="E45" s="48">
        <v>80763991</v>
      </c>
      <c r="F45" s="50">
        <v>38.700000000000003</v>
      </c>
      <c r="G45" s="48">
        <v>11202708</v>
      </c>
      <c r="H45" s="48">
        <v>10216494</v>
      </c>
      <c r="I45" s="51">
        <v>169.9</v>
      </c>
      <c r="J45" s="51">
        <v>65.7</v>
      </c>
      <c r="K45" s="51">
        <v>17</v>
      </c>
      <c r="L45" s="48">
        <v>21489</v>
      </c>
      <c r="M45" s="37"/>
      <c r="N45" s="48">
        <f t="shared" si="0"/>
        <v>642.54679245283023</v>
      </c>
      <c r="O45" s="48">
        <f t="shared" si="1"/>
        <v>407.19386209645279</v>
      </c>
      <c r="P45" s="48">
        <f t="shared" si="2"/>
        <v>350.84114010989009</v>
      </c>
      <c r="R45" s="48">
        <v>2509</v>
      </c>
      <c r="S45" s="48">
        <v>2912</v>
      </c>
    </row>
    <row r="46" spans="1:19" ht="13.5" customHeight="1" x14ac:dyDescent="0.15">
      <c r="A46" s="7" t="s">
        <v>40</v>
      </c>
      <c r="B46" s="38">
        <v>307</v>
      </c>
      <c r="C46" s="39">
        <v>11145</v>
      </c>
      <c r="D46" s="40">
        <v>87.8</v>
      </c>
      <c r="E46" s="38">
        <v>715806427</v>
      </c>
      <c r="F46" s="40">
        <v>37.700000000000003</v>
      </c>
      <c r="G46" s="38">
        <v>107013546</v>
      </c>
      <c r="H46" s="38">
        <v>88707014</v>
      </c>
      <c r="I46" s="41">
        <v>202.1</v>
      </c>
      <c r="J46" s="41">
        <v>76.2</v>
      </c>
      <c r="K46" s="41">
        <v>21.3</v>
      </c>
      <c r="L46" s="38">
        <v>25045</v>
      </c>
      <c r="M46" s="37"/>
      <c r="N46" s="38">
        <f t="shared" si="0"/>
        <v>795.93552265589949</v>
      </c>
      <c r="O46" s="38">
        <f t="shared" si="1"/>
        <v>573.26492180431694</v>
      </c>
      <c r="P46" s="38">
        <f t="shared" si="2"/>
        <v>502.81722026981072</v>
      </c>
      <c r="R46" s="38">
        <v>15474</v>
      </c>
      <c r="S46" s="38">
        <v>17642</v>
      </c>
    </row>
    <row r="47" spans="1:19" ht="13.5" customHeight="1" x14ac:dyDescent="0.15">
      <c r="A47" s="7" t="s">
        <v>42</v>
      </c>
      <c r="B47" s="38">
        <v>157</v>
      </c>
      <c r="C47" s="39">
        <v>3251</v>
      </c>
      <c r="D47" s="40">
        <v>88</v>
      </c>
      <c r="E47" s="38">
        <v>217452752</v>
      </c>
      <c r="F47" s="40">
        <v>33.799999999999997</v>
      </c>
      <c r="G47" s="38">
        <v>37736902</v>
      </c>
      <c r="H47" s="38">
        <v>24349489</v>
      </c>
      <c r="I47" s="41">
        <v>207.8</v>
      </c>
      <c r="J47" s="41">
        <v>70.2</v>
      </c>
      <c r="K47" s="41">
        <v>22.4</v>
      </c>
      <c r="L47" s="38">
        <v>23274</v>
      </c>
      <c r="M47" s="37"/>
      <c r="N47" s="38">
        <f t="shared" si="0"/>
        <v>748.98458935712085</v>
      </c>
      <c r="O47" s="38">
        <f t="shared" si="1"/>
        <v>460.20580230580225</v>
      </c>
      <c r="P47" s="38">
        <f t="shared" si="2"/>
        <v>397.47778321906628</v>
      </c>
      <c r="R47" s="38">
        <v>5291</v>
      </c>
      <c r="S47" s="38">
        <v>6126</v>
      </c>
    </row>
    <row r="48" spans="1:19" ht="13.5" customHeight="1" x14ac:dyDescent="0.15">
      <c r="A48" s="7" t="s">
        <v>44</v>
      </c>
      <c r="B48" s="38">
        <v>91</v>
      </c>
      <c r="C48" s="39">
        <v>2630</v>
      </c>
      <c r="D48" s="40">
        <v>79.900000000000006</v>
      </c>
      <c r="E48" s="38">
        <v>119391264</v>
      </c>
      <c r="F48" s="40">
        <v>41.7</v>
      </c>
      <c r="G48" s="38">
        <v>18493336</v>
      </c>
      <c r="H48" s="38">
        <v>15569218</v>
      </c>
      <c r="I48" s="41">
        <v>154.80000000000001</v>
      </c>
      <c r="J48" s="41">
        <v>64.599999999999994</v>
      </c>
      <c r="K48" s="41">
        <v>16.7</v>
      </c>
      <c r="L48" s="38">
        <v>20188</v>
      </c>
      <c r="M48" s="37"/>
      <c r="N48" s="38">
        <f t="shared" si="0"/>
        <v>591.98547528517111</v>
      </c>
      <c r="O48" s="38">
        <f t="shared" si="1"/>
        <v>475.54117287721436</v>
      </c>
      <c r="P48" s="38">
        <f t="shared" si="2"/>
        <v>401.88998451213217</v>
      </c>
      <c r="R48" s="38">
        <v>3274</v>
      </c>
      <c r="S48" s="38">
        <v>3874</v>
      </c>
    </row>
    <row r="49" spans="1:19" ht="13.5" customHeight="1" x14ac:dyDescent="0.15">
      <c r="A49" s="7" t="s">
        <v>41</v>
      </c>
      <c r="B49" s="38">
        <v>59</v>
      </c>
      <c r="C49" s="39">
        <v>1300</v>
      </c>
      <c r="D49" s="40">
        <v>84</v>
      </c>
      <c r="E49" s="38">
        <v>60471949</v>
      </c>
      <c r="F49" s="40">
        <v>40.700000000000003</v>
      </c>
      <c r="G49" s="38">
        <v>9499912</v>
      </c>
      <c r="H49" s="38">
        <v>7751812</v>
      </c>
      <c r="I49" s="41">
        <v>152.5</v>
      </c>
      <c r="J49" s="41">
        <v>62.1</v>
      </c>
      <c r="K49" s="41">
        <v>16.7</v>
      </c>
      <c r="L49" s="38">
        <v>19551</v>
      </c>
      <c r="M49" s="37"/>
      <c r="N49" s="38">
        <f t="shared" si="0"/>
        <v>596.29323076923072</v>
      </c>
      <c r="O49" s="38">
        <f t="shared" si="1"/>
        <v>547.05800988002818</v>
      </c>
      <c r="P49" s="38">
        <f t="shared" si="2"/>
        <v>453.05739333722966</v>
      </c>
      <c r="R49" s="38">
        <v>1417</v>
      </c>
      <c r="S49" s="38">
        <v>1711</v>
      </c>
    </row>
    <row r="50" spans="1:19" ht="13.5" customHeight="1" x14ac:dyDescent="0.15">
      <c r="A50" s="42" t="s">
        <v>43</v>
      </c>
      <c r="B50" s="43">
        <v>192</v>
      </c>
      <c r="C50" s="44">
        <v>3978</v>
      </c>
      <c r="D50" s="45">
        <v>81.8</v>
      </c>
      <c r="E50" s="43">
        <v>182049454</v>
      </c>
      <c r="F50" s="45">
        <v>37.6</v>
      </c>
      <c r="G50" s="43">
        <v>25670303</v>
      </c>
      <c r="H50" s="43">
        <v>22197469</v>
      </c>
      <c r="I50" s="46">
        <v>152.5</v>
      </c>
      <c r="J50" s="46">
        <v>57.4</v>
      </c>
      <c r="K50" s="46">
        <v>15.4</v>
      </c>
      <c r="L50" s="43">
        <v>18600</v>
      </c>
      <c r="M50" s="37"/>
      <c r="N50" s="43">
        <f t="shared" si="0"/>
        <v>558.005756661639</v>
      </c>
      <c r="O50" s="43">
        <f t="shared" si="1"/>
        <v>430.51724204809932</v>
      </c>
      <c r="P50" s="43">
        <f t="shared" si="2"/>
        <v>354.76217036918649</v>
      </c>
      <c r="R50" s="43">
        <v>5156</v>
      </c>
      <c r="S50" s="43">
        <v>6257</v>
      </c>
    </row>
    <row r="51" spans="1:19" ht="13.5" customHeight="1" x14ac:dyDescent="0.15">
      <c r="A51" s="7" t="s">
        <v>45</v>
      </c>
      <c r="B51" s="38">
        <v>50</v>
      </c>
      <c r="C51" s="39">
        <v>2473</v>
      </c>
      <c r="D51" s="40">
        <v>83.3</v>
      </c>
      <c r="E51" s="38">
        <v>103937973</v>
      </c>
      <c r="F51" s="40">
        <v>36.1</v>
      </c>
      <c r="G51" s="38">
        <v>14755810</v>
      </c>
      <c r="H51" s="38">
        <v>11869898</v>
      </c>
      <c r="I51" s="41">
        <v>139.9</v>
      </c>
      <c r="J51" s="41">
        <v>50.6</v>
      </c>
      <c r="K51" s="41">
        <v>14.7</v>
      </c>
      <c r="L51" s="38">
        <v>15977</v>
      </c>
      <c r="M51" s="37"/>
      <c r="N51" s="38">
        <f t="shared" si="0"/>
        <v>479.97970076829762</v>
      </c>
      <c r="O51" s="38">
        <f t="shared" si="1"/>
        <v>413.58529616724735</v>
      </c>
      <c r="P51" s="38">
        <f t="shared" si="2"/>
        <v>352.74585438335811</v>
      </c>
      <c r="R51" s="38">
        <v>2870</v>
      </c>
      <c r="S51" s="38">
        <v>3365</v>
      </c>
    </row>
    <row r="52" spans="1:19" ht="13.5" customHeight="1" x14ac:dyDescent="0.15">
      <c r="A52" s="8" t="s">
        <v>63</v>
      </c>
      <c r="B52" s="48">
        <v>171</v>
      </c>
      <c r="C52" s="49">
        <v>4154</v>
      </c>
      <c r="D52" s="50">
        <v>74.400000000000006</v>
      </c>
      <c r="E52" s="48">
        <v>165069163</v>
      </c>
      <c r="F52" s="50">
        <v>36.299999999999997</v>
      </c>
      <c r="G52" s="48">
        <v>24677932</v>
      </c>
      <c r="H52" s="48">
        <v>19339775</v>
      </c>
      <c r="I52" s="51">
        <v>147.4</v>
      </c>
      <c r="J52" s="51">
        <v>53.5</v>
      </c>
      <c r="K52" s="51">
        <v>15.9</v>
      </c>
      <c r="L52" s="48">
        <v>17265</v>
      </c>
      <c r="M52" s="37"/>
      <c r="N52" s="48">
        <f t="shared" si="0"/>
        <v>465.56993259508909</v>
      </c>
      <c r="O52" s="48">
        <f t="shared" si="1"/>
        <v>422.91220205554339</v>
      </c>
      <c r="P52" s="48">
        <f t="shared" si="2"/>
        <v>366.07561991292829</v>
      </c>
      <c r="R52" s="48">
        <v>4573</v>
      </c>
      <c r="S52" s="48">
        <v>5283</v>
      </c>
    </row>
    <row r="53" spans="1:19" ht="13.5" customHeight="1" x14ac:dyDescent="0.15">
      <c r="A53" s="8" t="s">
        <v>70</v>
      </c>
      <c r="B53" s="48">
        <v>157</v>
      </c>
      <c r="C53" s="49">
        <v>4105</v>
      </c>
      <c r="D53" s="50">
        <v>84.9</v>
      </c>
      <c r="E53" s="48">
        <v>382036078</v>
      </c>
      <c r="F53" s="50">
        <v>31.4</v>
      </c>
      <c r="G53" s="48">
        <v>55116527</v>
      </c>
      <c r="H53" s="48">
        <v>28552278</v>
      </c>
      <c r="I53" s="51">
        <v>301.7</v>
      </c>
      <c r="J53" s="51">
        <v>94.7</v>
      </c>
      <c r="K53" s="51">
        <v>29.4</v>
      </c>
      <c r="L53" s="48">
        <v>22551</v>
      </c>
      <c r="M53" s="37"/>
      <c r="N53" s="48">
        <f t="shared" si="0"/>
        <v>695.54879415347136</v>
      </c>
      <c r="O53" s="48">
        <f t="shared" si="1"/>
        <v>297.5745492443981</v>
      </c>
      <c r="P53" s="48">
        <f t="shared" si="2"/>
        <v>270.25345953620445</v>
      </c>
      <c r="R53" s="48">
        <v>9595</v>
      </c>
      <c r="S53" s="48">
        <v>10565</v>
      </c>
    </row>
    <row r="54" spans="1:19" ht="13.5" customHeight="1" x14ac:dyDescent="0.15">
      <c r="A54" s="76" t="s">
        <v>81</v>
      </c>
      <c r="B54" s="74"/>
      <c r="C54" s="74"/>
      <c r="D54" s="74"/>
      <c r="E54" s="74"/>
      <c r="F54" s="74"/>
      <c r="G54" s="74"/>
      <c r="H54" s="74"/>
      <c r="I54" s="74"/>
      <c r="J54" s="74"/>
      <c r="K54" s="9"/>
      <c r="L54" s="9"/>
      <c r="M54" s="9"/>
      <c r="N54" s="23"/>
      <c r="O54" s="23"/>
      <c r="P54" s="23"/>
    </row>
    <row r="57" spans="1:19" ht="13.5" customHeight="1" x14ac:dyDescent="0.15"/>
    <row r="62" spans="1:19" ht="13.5" customHeight="1" x14ac:dyDescent="0.15"/>
  </sheetData>
  <mergeCells count="14">
    <mergeCell ref="A54:J54"/>
    <mergeCell ref="A3:A5"/>
    <mergeCell ref="F3:F4"/>
    <mergeCell ref="G3:G4"/>
    <mergeCell ref="H3:H4"/>
    <mergeCell ref="I3:L3"/>
    <mergeCell ref="B3:B4"/>
    <mergeCell ref="C3:C4"/>
    <mergeCell ref="D3:D4"/>
    <mergeCell ref="S3:S4"/>
    <mergeCell ref="N3:P3"/>
    <mergeCell ref="A1:H1"/>
    <mergeCell ref="E3:E4"/>
    <mergeCell ref="R3:R4"/>
  </mergeCells>
  <phoneticPr fontId="2"/>
  <printOptions horizontalCentered="1"/>
  <pageMargins left="0.78740157480314965" right="0.39370078740157483" top="0.39370078740157483" bottom="0.39370078740157483" header="0.31496062992125984" footer="0.31496062992125984"/>
  <pageSetup paperSize="9" scale="7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自交総連</dc:creator>
  <cp:lastModifiedBy>FJ-USER</cp:lastModifiedBy>
  <cp:lastPrinted>2016-08-23T04:36:27Z</cp:lastPrinted>
  <dcterms:created xsi:type="dcterms:W3CDTF">2002-05-02T06:36:12Z</dcterms:created>
  <dcterms:modified xsi:type="dcterms:W3CDTF">2016-08-23T04:36:38Z</dcterms:modified>
</cp:coreProperties>
</file>