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0" yWindow="2310" windowWidth="7395" windowHeight="4485" tabRatio="751"/>
  </bookViews>
  <sheets>
    <sheet name="10" sheetId="35" r:id="rId1"/>
  </sheets>
  <definedNames>
    <definedName name="_Regression_Int" localSheetId="0" hidden="1">1</definedName>
  </definedNames>
  <calcPr calcId="145621"/>
</workbook>
</file>

<file path=xl/calcChain.xml><?xml version="1.0" encoding="utf-8"?>
<calcChain xmlns="http://schemas.openxmlformats.org/spreadsheetml/2006/main">
  <c r="F2" i="35" l="1"/>
  <c r="B6" i="35"/>
  <c r="C6" i="35"/>
  <c r="E6" i="35"/>
  <c r="G6" i="35"/>
  <c r="H6" i="35"/>
  <c r="N6" i="35"/>
  <c r="R6" i="35"/>
  <c r="S6" i="35"/>
  <c r="N7" i="35"/>
  <c r="O7" i="35"/>
  <c r="P7" i="35"/>
  <c r="N8" i="35"/>
  <c r="O8" i="35"/>
  <c r="P8" i="35"/>
  <c r="N9" i="35"/>
  <c r="O9" i="35"/>
  <c r="P9" i="35"/>
  <c r="N10" i="35"/>
  <c r="O10" i="35"/>
  <c r="P10" i="35"/>
  <c r="N11" i="35"/>
  <c r="O11" i="35"/>
  <c r="P11" i="35"/>
  <c r="N12" i="35"/>
  <c r="O12" i="35"/>
  <c r="P12" i="35"/>
  <c r="N13" i="35"/>
  <c r="O13" i="35"/>
  <c r="P13" i="35"/>
  <c r="N14" i="35"/>
  <c r="O14" i="35"/>
  <c r="P14" i="35"/>
  <c r="N15" i="35"/>
  <c r="O15" i="35"/>
  <c r="P15" i="35"/>
  <c r="N16" i="35"/>
  <c r="O16" i="35"/>
  <c r="P16" i="35"/>
  <c r="N17" i="35"/>
  <c r="O17" i="35"/>
  <c r="P17" i="35"/>
  <c r="N18" i="35"/>
  <c r="O18" i="35"/>
  <c r="P18" i="35"/>
  <c r="N19" i="35"/>
  <c r="O19" i="35"/>
  <c r="P19" i="35"/>
  <c r="N20" i="35"/>
  <c r="O20" i="35"/>
  <c r="P20" i="35"/>
  <c r="N21" i="35"/>
  <c r="O21" i="35"/>
  <c r="P21" i="35"/>
  <c r="N22" i="35"/>
  <c r="O22" i="35"/>
  <c r="P22" i="35"/>
  <c r="N23" i="35"/>
  <c r="O23" i="35"/>
  <c r="P23" i="35"/>
  <c r="N24" i="35"/>
  <c r="O24" i="35"/>
  <c r="P24" i="35"/>
  <c r="N25" i="35"/>
  <c r="O25" i="35"/>
  <c r="P25" i="35"/>
  <c r="N26" i="35"/>
  <c r="O26" i="35"/>
  <c r="P26" i="35"/>
  <c r="N27" i="35"/>
  <c r="O27" i="35"/>
  <c r="P27" i="35"/>
  <c r="N28" i="35"/>
  <c r="O28" i="35"/>
  <c r="P28" i="35"/>
  <c r="N29" i="35"/>
  <c r="O29" i="35"/>
  <c r="P29" i="35"/>
  <c r="N30" i="35"/>
  <c r="O30" i="35"/>
  <c r="P30" i="35"/>
  <c r="N31" i="35"/>
  <c r="O31" i="35"/>
  <c r="P31" i="35"/>
  <c r="N32" i="35"/>
  <c r="O32" i="35"/>
  <c r="P32" i="35"/>
  <c r="N33" i="35"/>
  <c r="O33" i="35"/>
  <c r="P33" i="35"/>
  <c r="N34" i="35"/>
  <c r="O34" i="35"/>
  <c r="P34" i="35"/>
  <c r="N35" i="35"/>
  <c r="O35" i="35"/>
  <c r="P35" i="35"/>
  <c r="N36" i="35"/>
  <c r="O36" i="35"/>
  <c r="P36" i="35"/>
  <c r="N37" i="35"/>
  <c r="O37" i="35"/>
  <c r="P37" i="35"/>
  <c r="N38" i="35"/>
  <c r="O38" i="35"/>
  <c r="P38" i="35"/>
  <c r="N39" i="35"/>
  <c r="O39" i="35"/>
  <c r="P39" i="35"/>
  <c r="N40" i="35"/>
  <c r="O40" i="35"/>
  <c r="P40" i="35"/>
  <c r="N41" i="35"/>
  <c r="O41" i="35"/>
  <c r="P41" i="35"/>
  <c r="N42" i="35"/>
  <c r="O42" i="35"/>
  <c r="P42" i="35"/>
  <c r="N43" i="35"/>
  <c r="O43" i="35"/>
  <c r="P43" i="35"/>
  <c r="N44" i="35"/>
  <c r="O44" i="35"/>
  <c r="P44" i="35"/>
  <c r="N45" i="35"/>
  <c r="O45" i="35"/>
  <c r="P45" i="35"/>
  <c r="N46" i="35"/>
  <c r="O46" i="35"/>
  <c r="P46" i="35"/>
  <c r="N47" i="35"/>
  <c r="O47" i="35"/>
  <c r="P47" i="35"/>
  <c r="N48" i="35"/>
  <c r="O48" i="35"/>
  <c r="P48" i="35"/>
  <c r="N49" i="35"/>
  <c r="O49" i="35"/>
  <c r="P49" i="35"/>
  <c r="N50" i="35"/>
  <c r="O50" i="35"/>
  <c r="P50" i="35"/>
  <c r="N51" i="35"/>
  <c r="O51" i="35"/>
  <c r="P51" i="35"/>
  <c r="N52" i="35"/>
  <c r="O52" i="35"/>
  <c r="P52" i="35"/>
  <c r="N53" i="35"/>
  <c r="O53" i="35"/>
  <c r="P53" i="35"/>
  <c r="P6" i="35"/>
  <c r="O6" i="35"/>
</calcChain>
</file>

<file path=xl/sharedStrings.xml><?xml version="1.0" encoding="utf-8"?>
<sst xmlns="http://schemas.openxmlformats.org/spreadsheetml/2006/main" count="88" uniqueCount="82">
  <si>
    <t>全 国</t>
  </si>
  <si>
    <t>北海道</t>
  </si>
  <si>
    <t>青 森</t>
  </si>
  <si>
    <t>岩 手</t>
  </si>
  <si>
    <t>宮 城</t>
  </si>
  <si>
    <t>福 島</t>
  </si>
  <si>
    <t>秋 田</t>
  </si>
  <si>
    <t>山 形</t>
  </si>
  <si>
    <t>新 潟</t>
  </si>
  <si>
    <t>茨 城</t>
  </si>
  <si>
    <t>栃 木</t>
  </si>
  <si>
    <t>群 馬</t>
  </si>
  <si>
    <t>埼 玉</t>
  </si>
  <si>
    <t>千 葉</t>
  </si>
  <si>
    <t>東 京</t>
  </si>
  <si>
    <t>神奈川</t>
  </si>
  <si>
    <t>山 梨</t>
  </si>
  <si>
    <t>富 山</t>
  </si>
  <si>
    <t>石 川</t>
  </si>
  <si>
    <t>福 井</t>
  </si>
  <si>
    <t>岐 阜</t>
  </si>
  <si>
    <t>静 岡</t>
  </si>
  <si>
    <t>愛 知</t>
  </si>
  <si>
    <t>三 重</t>
  </si>
  <si>
    <t>京 都</t>
  </si>
  <si>
    <t>兵 庫</t>
  </si>
  <si>
    <t>奈 良</t>
  </si>
  <si>
    <t>和歌山</t>
  </si>
  <si>
    <t>鳥 取</t>
  </si>
  <si>
    <t>島 根</t>
  </si>
  <si>
    <t>岡 山</t>
  </si>
  <si>
    <t>広 島</t>
  </si>
  <si>
    <t>山 口</t>
  </si>
  <si>
    <t>徳 島</t>
  </si>
  <si>
    <t>香 川</t>
  </si>
  <si>
    <t>愛 媛</t>
  </si>
  <si>
    <t>高 知</t>
  </si>
  <si>
    <t>福 岡</t>
  </si>
  <si>
    <t>佐 賀</t>
  </si>
  <si>
    <t>長 崎</t>
  </si>
  <si>
    <t>熊 本</t>
  </si>
  <si>
    <t>大 分</t>
  </si>
  <si>
    <t>宮 崎</t>
  </si>
  <si>
    <t>総走行キロ</t>
    <rPh sb="0" eb="1">
      <t>ソウ</t>
    </rPh>
    <rPh sb="1" eb="3">
      <t>ソウコウ</t>
    </rPh>
    <phoneticPr fontId="2"/>
  </si>
  <si>
    <t>輸送人員</t>
    <rPh sb="0" eb="2">
      <t>ユソウ</t>
    </rPh>
    <rPh sb="2" eb="4">
      <t>ジンイン</t>
    </rPh>
    <phoneticPr fontId="2"/>
  </si>
  <si>
    <t>営業収入</t>
    <rPh sb="0" eb="2">
      <t>エイギョウ</t>
    </rPh>
    <rPh sb="2" eb="4">
      <t>シュウニュウ</t>
    </rPh>
    <phoneticPr fontId="2"/>
  </si>
  <si>
    <t>千円</t>
    <rPh sb="0" eb="1">
      <t>セン</t>
    </rPh>
    <rPh sb="1" eb="2">
      <t>エン</t>
    </rPh>
    <phoneticPr fontId="2"/>
  </si>
  <si>
    <t>台</t>
    <rPh sb="0" eb="1">
      <t>ダイ</t>
    </rPh>
    <phoneticPr fontId="2"/>
  </si>
  <si>
    <t>者</t>
    <rPh sb="0" eb="1">
      <t>モノ</t>
    </rPh>
    <phoneticPr fontId="2"/>
  </si>
  <si>
    <t>人</t>
    <rPh sb="0" eb="1">
      <t>ニン</t>
    </rPh>
    <phoneticPr fontId="2"/>
  </si>
  <si>
    <t>実働１日１車当たり</t>
    <rPh sb="0" eb="2">
      <t>ジツドウ</t>
    </rPh>
    <rPh sb="3" eb="4">
      <t>ニチ</t>
    </rPh>
    <rPh sb="5" eb="6">
      <t>クルマ</t>
    </rPh>
    <rPh sb="6" eb="7">
      <t>ア</t>
    </rPh>
    <phoneticPr fontId="2"/>
  </si>
  <si>
    <t>走行キロ</t>
    <rPh sb="0" eb="2">
      <t>ソウコウ</t>
    </rPh>
    <phoneticPr fontId="2"/>
  </si>
  <si>
    <t>輸送回数</t>
    <rPh sb="0" eb="2">
      <t>ユソウ</t>
    </rPh>
    <rPh sb="2" eb="4">
      <t>カイスウ</t>
    </rPh>
    <phoneticPr fontId="2"/>
  </si>
  <si>
    <t>円</t>
    <rPh sb="0" eb="1">
      <t>エン</t>
    </rPh>
    <phoneticPr fontId="2"/>
  </si>
  <si>
    <t>回</t>
    <rPh sb="0" eb="1">
      <t>カイ</t>
    </rPh>
    <phoneticPr fontId="2"/>
  </si>
  <si>
    <t>実車キロ</t>
    <rPh sb="0" eb="2">
      <t>ジッシャ</t>
    </rPh>
    <phoneticPr fontId="2"/>
  </si>
  <si>
    <t>％</t>
    <phoneticPr fontId="2"/>
  </si>
  <si>
    <t>km</t>
    <phoneticPr fontId="2"/>
  </si>
  <si>
    <t>km</t>
    <phoneticPr fontId="2"/>
  </si>
  <si>
    <t>法人タクシー輸送実績等（個人タクシー及び法人のハイヤー・患者輸送車等を除く）</t>
    <rPh sb="0" eb="2">
      <t>ホウジン</t>
    </rPh>
    <rPh sb="6" eb="8">
      <t>ユソウ</t>
    </rPh>
    <rPh sb="8" eb="10">
      <t>ジッセキ</t>
    </rPh>
    <rPh sb="10" eb="11">
      <t>トウ</t>
    </rPh>
    <rPh sb="12" eb="14">
      <t>コジン</t>
    </rPh>
    <rPh sb="18" eb="19">
      <t>オヨ</t>
    </rPh>
    <rPh sb="20" eb="22">
      <t>ホウジン</t>
    </rPh>
    <rPh sb="28" eb="30">
      <t>カンジャ</t>
    </rPh>
    <rPh sb="30" eb="32">
      <t>ユソウ</t>
    </rPh>
    <rPh sb="32" eb="33">
      <t>シャ</t>
    </rPh>
    <rPh sb="33" eb="34">
      <t>トウ</t>
    </rPh>
    <rPh sb="35" eb="36">
      <t>ノゾ</t>
    </rPh>
    <phoneticPr fontId="2"/>
  </si>
  <si>
    <t>鹿児島</t>
    <phoneticPr fontId="2"/>
  </si>
  <si>
    <t>年度実績</t>
    <rPh sb="0" eb="2">
      <t>ネンド</t>
    </rPh>
    <rPh sb="2" eb="4">
      <t>ジッセキ</t>
    </rPh>
    <phoneticPr fontId="2"/>
  </si>
  <si>
    <t>車両数は年度末＝</t>
    <rPh sb="0" eb="2">
      <t>シャリョウ</t>
    </rPh>
    <rPh sb="2" eb="3">
      <t>スウ</t>
    </rPh>
    <rPh sb="4" eb="7">
      <t>ネンドマツ</t>
    </rPh>
    <phoneticPr fontId="2"/>
  </si>
  <si>
    <t>年3月末日現在</t>
    <rPh sb="0" eb="1">
      <t>ネン</t>
    </rPh>
    <rPh sb="2" eb="3">
      <t>ガツ</t>
    </rPh>
    <rPh sb="3" eb="5">
      <t>マツジツ</t>
    </rPh>
    <rPh sb="5" eb="7">
      <t>ゲンザイ</t>
    </rPh>
    <phoneticPr fontId="2"/>
  </si>
  <si>
    <t>車両数</t>
    <phoneticPr fontId="2"/>
  </si>
  <si>
    <t>事業者
数</t>
    <phoneticPr fontId="2"/>
  </si>
  <si>
    <t>大 阪</t>
    <rPh sb="0" eb="1">
      <t>ダイ</t>
    </rPh>
    <rPh sb="2" eb="3">
      <t>サカ</t>
    </rPh>
    <phoneticPr fontId="2"/>
  </si>
  <si>
    <t>沖 縄</t>
    <phoneticPr fontId="2"/>
  </si>
  <si>
    <t>…当たり営業収入</t>
    <rPh sb="1" eb="2">
      <t>ア</t>
    </rPh>
    <rPh sb="4" eb="6">
      <t>エイギョウ</t>
    </rPh>
    <rPh sb="6" eb="8">
      <t>シュウニュウ</t>
    </rPh>
    <phoneticPr fontId="2"/>
  </si>
  <si>
    <t>１台</t>
    <rPh sb="1" eb="2">
      <t>ダイ</t>
    </rPh>
    <phoneticPr fontId="2"/>
  </si>
  <si>
    <t>運転者</t>
    <rPh sb="0" eb="3">
      <t>ウンテンシャ</t>
    </rPh>
    <phoneticPr fontId="2"/>
  </si>
  <si>
    <t>従業員</t>
    <rPh sb="0" eb="3">
      <t>ジュウギョウイン</t>
    </rPh>
    <phoneticPr fontId="2"/>
  </si>
  <si>
    <t>運転者
数</t>
    <rPh sb="0" eb="3">
      <t>ウンテンシャ</t>
    </rPh>
    <rPh sb="4" eb="5">
      <t>スウ</t>
    </rPh>
    <phoneticPr fontId="2"/>
  </si>
  <si>
    <t>従業員
総数</t>
    <rPh sb="0" eb="3">
      <t>ジュウギョウイン</t>
    </rPh>
    <rPh sb="4" eb="6">
      <t>ソウスウ</t>
    </rPh>
    <phoneticPr fontId="2"/>
  </si>
  <si>
    <t>万円</t>
    <rPh sb="0" eb="2">
      <t>マンエン</t>
    </rPh>
    <phoneticPr fontId="2"/>
  </si>
  <si>
    <t>人</t>
    <rPh sb="0" eb="1">
      <t>ヒト</t>
    </rPh>
    <phoneticPr fontId="2"/>
  </si>
  <si>
    <t>平成22</t>
    <rPh sb="0" eb="2">
      <t>ヘイセイ</t>
    </rPh>
    <phoneticPr fontId="2"/>
  </si>
  <si>
    <t>長 野</t>
    <rPh sb="0" eb="1">
      <t>チョウ</t>
    </rPh>
    <rPh sb="2" eb="3">
      <t>ノ</t>
    </rPh>
    <phoneticPr fontId="2"/>
  </si>
  <si>
    <t>滋 賀</t>
    <rPh sb="0" eb="1">
      <t>シゲル</t>
    </rPh>
    <rPh sb="2" eb="3">
      <t>ガ</t>
    </rPh>
    <phoneticPr fontId="2"/>
  </si>
  <si>
    <t>実働
率</t>
    <rPh sb="0" eb="2">
      <t>ジツドウ</t>
    </rPh>
    <rPh sb="3" eb="4">
      <t>リツ</t>
    </rPh>
    <phoneticPr fontId="2"/>
  </si>
  <si>
    <t>実車
率</t>
    <rPh sb="0" eb="2">
      <t>ジッシャ</t>
    </rPh>
    <rPh sb="3" eb="4">
      <t>リツ</t>
    </rPh>
    <phoneticPr fontId="2"/>
  </si>
  <si>
    <t>注．輸送実績等は、全タク連監修『ハイヤー・タクシー年鑑』（東京交通新聞社）による。</t>
    <rPh sb="0" eb="1">
      <t>チュウ</t>
    </rPh>
    <rPh sb="2" eb="4">
      <t>ユソウ</t>
    </rPh>
    <rPh sb="4" eb="6">
      <t>ジッセキ</t>
    </rPh>
    <rPh sb="6" eb="7">
      <t>トウ</t>
    </rPh>
    <rPh sb="9" eb="10">
      <t>ゼン</t>
    </rPh>
    <rPh sb="12" eb="13">
      <t>レン</t>
    </rPh>
    <rPh sb="13" eb="15">
      <t>カンシュウ</t>
    </rPh>
    <rPh sb="29" eb="31">
      <t>トウキョウ</t>
    </rPh>
    <rPh sb="31" eb="33">
      <t>コウツウ</t>
    </rPh>
    <rPh sb="33" eb="35">
      <t>シンブン</t>
    </rPh>
    <rPh sb="35" eb="36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</si>
</sst>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#,##0_ "/>
    <numFmt numFmtId="178" formatCode="0.0_);[Red]\(0.0\)"/>
    <numFmt numFmtId="183" formatCode="#,##0.0_ "/>
  </numFmts>
  <fonts count="6" x14ac:knownFonts="1"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3" fillId="0" borderId="2" xfId="0" applyNumberFormat="1" applyFont="1" applyBorder="1" applyAlignment="1" applyProtection="1">
      <alignment horizontal="right" vertical="center"/>
    </xf>
    <xf numFmtId="0" fontId="3" fillId="0" borderId="1" xfId="0" applyNumberFormat="1" applyFont="1" applyBorder="1" applyAlignment="1" applyProtection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178" fontId="5" fillId="2" borderId="7" xfId="0" applyNumberFormat="1" applyFont="1" applyFill="1" applyBorder="1" applyAlignment="1" applyProtection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3" fillId="0" borderId="10" xfId="0" applyNumberFormat="1" applyFont="1" applyBorder="1" applyAlignment="1" applyProtection="1">
      <alignment horizontal="center" vertical="center"/>
    </xf>
    <xf numFmtId="183" fontId="5" fillId="2" borderId="7" xfId="0" applyNumberFormat="1" applyFont="1" applyFill="1" applyBorder="1" applyAlignment="1" applyProtection="1">
      <alignment horizontal="right" vertical="center"/>
    </xf>
    <xf numFmtId="177" fontId="5" fillId="2" borderId="7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177" fontId="5" fillId="2" borderId="7" xfId="0" applyNumberFormat="1" applyFont="1" applyFill="1" applyBorder="1" applyAlignment="1" applyProtection="1">
      <alignment vertical="center"/>
    </xf>
    <xf numFmtId="177" fontId="5" fillId="2" borderId="9" xfId="0" applyNumberFormat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177" fontId="5" fillId="0" borderId="4" xfId="0" applyNumberFormat="1" applyFont="1" applyBorder="1" applyAlignment="1" applyProtection="1">
      <alignment vertical="center"/>
    </xf>
    <xf numFmtId="177" fontId="5" fillId="0" borderId="5" xfId="0" applyNumberFormat="1" applyFont="1" applyBorder="1" applyAlignment="1" applyProtection="1">
      <alignment vertical="center"/>
    </xf>
    <xf numFmtId="178" fontId="5" fillId="0" borderId="4" xfId="0" applyNumberFormat="1" applyFont="1" applyBorder="1" applyAlignment="1" applyProtection="1">
      <alignment vertical="center"/>
    </xf>
    <xf numFmtId="183" fontId="5" fillId="0" borderId="5" xfId="1" applyNumberFormat="1" applyFont="1" applyBorder="1" applyAlignment="1" applyProtection="1">
      <alignment vertical="center"/>
    </xf>
    <xf numFmtId="37" fontId="5" fillId="0" borderId="10" xfId="0" applyNumberFormat="1" applyFont="1" applyBorder="1" applyAlignment="1" applyProtection="1">
      <alignment vertical="center"/>
    </xf>
    <xf numFmtId="177" fontId="5" fillId="0" borderId="3" xfId="0" applyNumberFormat="1" applyFont="1" applyBorder="1" applyAlignment="1" applyProtection="1">
      <alignment vertical="center"/>
    </xf>
    <xf numFmtId="177" fontId="5" fillId="0" borderId="6" xfId="0" applyNumberFormat="1" applyFont="1" applyBorder="1" applyAlignment="1" applyProtection="1">
      <alignment vertical="center"/>
    </xf>
    <xf numFmtId="178" fontId="5" fillId="0" borderId="3" xfId="0" applyNumberFormat="1" applyFont="1" applyBorder="1" applyAlignment="1" applyProtection="1">
      <alignment vertical="center"/>
    </xf>
    <xf numFmtId="183" fontId="5" fillId="0" borderId="6" xfId="1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177" fontId="5" fillId="0" borderId="14" xfId="0" applyNumberFormat="1" applyFont="1" applyBorder="1" applyAlignment="1" applyProtection="1">
      <alignment vertical="center"/>
    </xf>
    <xf numFmtId="177" fontId="5" fillId="0" borderId="13" xfId="0" applyNumberFormat="1" applyFont="1" applyBorder="1" applyAlignment="1" applyProtection="1">
      <alignment vertical="center"/>
    </xf>
    <xf numFmtId="178" fontId="5" fillId="0" borderId="14" xfId="0" applyNumberFormat="1" applyFont="1" applyBorder="1" applyAlignment="1" applyProtection="1">
      <alignment vertical="center"/>
    </xf>
    <xf numFmtId="183" fontId="5" fillId="0" borderId="13" xfId="1" applyNumberFormat="1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177" fontId="5" fillId="0" borderId="1" xfId="0" applyNumberFormat="1" applyFont="1" applyBorder="1" applyAlignment="1" applyProtection="1">
      <alignment vertical="center"/>
    </xf>
    <xf numFmtId="177" fontId="5" fillId="0" borderId="2" xfId="0" applyNumberFormat="1" applyFont="1" applyBorder="1" applyAlignment="1" applyProtection="1">
      <alignment vertical="center"/>
    </xf>
    <xf numFmtId="178" fontId="5" fillId="0" borderId="1" xfId="0" applyNumberFormat="1" applyFont="1" applyBorder="1" applyAlignment="1" applyProtection="1">
      <alignment vertical="center"/>
    </xf>
    <xf numFmtId="183" fontId="5" fillId="0" borderId="2" xfId="1" applyNumberFormat="1" applyFont="1" applyBorder="1" applyAlignment="1" applyProtection="1">
      <alignment vertical="center"/>
    </xf>
    <xf numFmtId="183" fontId="5" fillId="0" borderId="3" xfId="1" applyNumberFormat="1" applyFont="1" applyBorder="1" applyAlignment="1" applyProtection="1">
      <alignment vertical="center"/>
    </xf>
    <xf numFmtId="183" fontId="0" fillId="0" borderId="1" xfId="0" applyNumberFormat="1" applyBorder="1" applyAlignment="1">
      <alignment vertical="center"/>
    </xf>
    <xf numFmtId="177" fontId="5" fillId="0" borderId="4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1" transitionEvaluation="1">
    <pageSetUpPr fitToPage="1"/>
  </sheetPr>
  <dimension ref="A1:V54"/>
  <sheetViews>
    <sheetView tabSelected="1" topLeftCell="A31" workbookViewId="0">
      <selection activeCell="D56" sqref="D56"/>
    </sheetView>
  </sheetViews>
  <sheetFormatPr defaultColWidth="10.625" defaultRowHeight="13.5" x14ac:dyDescent="0.15"/>
  <cols>
    <col min="1" max="1" width="7.5" style="1" bestFit="1" customWidth="1"/>
    <col min="2" max="2" width="7.5" bestFit="1" customWidth="1"/>
    <col min="3" max="3" width="9.5" bestFit="1" customWidth="1"/>
    <col min="4" max="4" width="6.5" bestFit="1" customWidth="1"/>
    <col min="5" max="5" width="18.375" bestFit="1" customWidth="1"/>
    <col min="6" max="6" width="6.5" bestFit="1" customWidth="1"/>
    <col min="7" max="8" width="16.125" bestFit="1" customWidth="1"/>
    <col min="9" max="12" width="9.5" bestFit="1" customWidth="1"/>
    <col min="13" max="13" width="1.25" customWidth="1"/>
    <col min="14" max="14" width="7.5" bestFit="1" customWidth="1"/>
    <col min="15" max="16" width="8.5" bestFit="1" customWidth="1"/>
    <col min="17" max="17" width="1.25" customWidth="1"/>
    <col min="18" max="19" width="9.5" bestFit="1" customWidth="1"/>
    <col min="20" max="20" width="3.125" customWidth="1"/>
    <col min="21" max="21" width="9.5" bestFit="1" customWidth="1"/>
    <col min="22" max="22" width="11" customWidth="1"/>
  </cols>
  <sheetData>
    <row r="1" spans="1:22" ht="13.5" customHeight="1" x14ac:dyDescent="0.15">
      <c r="A1" s="79" t="s">
        <v>59</v>
      </c>
      <c r="B1" s="79"/>
      <c r="C1" s="79"/>
      <c r="D1" s="79"/>
      <c r="E1" s="79"/>
      <c r="F1" s="79"/>
      <c r="G1" s="79"/>
      <c r="H1" s="79"/>
      <c r="I1" s="22"/>
      <c r="J1" s="22"/>
      <c r="K1" s="18"/>
      <c r="L1" s="18"/>
      <c r="M1" s="18"/>
      <c r="N1" s="23"/>
      <c r="O1" s="23"/>
      <c r="P1" s="23"/>
    </row>
    <row r="2" spans="1:22" ht="13.5" customHeight="1" x14ac:dyDescent="0.15">
      <c r="A2" s="24">
        <v>2010</v>
      </c>
      <c r="B2" s="25" t="s">
        <v>76</v>
      </c>
      <c r="C2" s="26" t="s">
        <v>61</v>
      </c>
      <c r="D2" s="11"/>
      <c r="E2" s="12" t="s">
        <v>62</v>
      </c>
      <c r="F2" s="14">
        <f>A2+1</f>
        <v>2011</v>
      </c>
      <c r="G2" s="11" t="s">
        <v>63</v>
      </c>
      <c r="H2" s="23"/>
      <c r="I2" s="23"/>
      <c r="J2" s="27"/>
      <c r="K2" s="27"/>
      <c r="L2" s="27"/>
      <c r="M2" s="27"/>
      <c r="N2" s="23"/>
      <c r="O2" s="23"/>
      <c r="P2" s="23"/>
    </row>
    <row r="3" spans="1:22" ht="13.5" customHeight="1" x14ac:dyDescent="0.15">
      <c r="A3" s="62"/>
      <c r="B3" s="69" t="s">
        <v>65</v>
      </c>
      <c r="C3" s="71" t="s">
        <v>64</v>
      </c>
      <c r="D3" s="69" t="s">
        <v>79</v>
      </c>
      <c r="E3" s="71" t="s">
        <v>43</v>
      </c>
      <c r="F3" s="69" t="s">
        <v>80</v>
      </c>
      <c r="G3" s="71" t="s">
        <v>44</v>
      </c>
      <c r="H3" s="71" t="s">
        <v>45</v>
      </c>
      <c r="I3" s="72" t="s">
        <v>50</v>
      </c>
      <c r="J3" s="73"/>
      <c r="K3" s="73"/>
      <c r="L3" s="74"/>
      <c r="M3" s="28"/>
      <c r="N3" s="75" t="s">
        <v>68</v>
      </c>
      <c r="O3" s="76"/>
      <c r="P3" s="77"/>
      <c r="Q3" s="59"/>
      <c r="R3" s="65" t="s">
        <v>72</v>
      </c>
      <c r="S3" s="67" t="s">
        <v>73</v>
      </c>
    </row>
    <row r="4" spans="1:22" ht="13.5" customHeight="1" x14ac:dyDescent="0.15">
      <c r="A4" s="63"/>
      <c r="B4" s="70"/>
      <c r="C4" s="70"/>
      <c r="D4" s="70"/>
      <c r="E4" s="70"/>
      <c r="F4" s="70"/>
      <c r="G4" s="70"/>
      <c r="H4" s="70"/>
      <c r="I4" s="13" t="s">
        <v>51</v>
      </c>
      <c r="J4" s="16" t="s">
        <v>55</v>
      </c>
      <c r="K4" s="16" t="s">
        <v>52</v>
      </c>
      <c r="L4" s="17" t="s">
        <v>45</v>
      </c>
      <c r="M4" s="2"/>
      <c r="N4" s="56" t="s">
        <v>69</v>
      </c>
      <c r="O4" s="57" t="s">
        <v>70</v>
      </c>
      <c r="P4" s="60" t="s">
        <v>71</v>
      </c>
      <c r="Q4" s="55"/>
      <c r="R4" s="66"/>
      <c r="S4" s="68"/>
    </row>
    <row r="5" spans="1:22" ht="13.5" customHeight="1" x14ac:dyDescent="0.15">
      <c r="A5" s="64"/>
      <c r="B5" s="6" t="s">
        <v>48</v>
      </c>
      <c r="C5" s="5" t="s">
        <v>47</v>
      </c>
      <c r="D5" s="5" t="s">
        <v>56</v>
      </c>
      <c r="E5" s="5" t="s">
        <v>57</v>
      </c>
      <c r="F5" s="5" t="s">
        <v>56</v>
      </c>
      <c r="G5" s="5" t="s">
        <v>49</v>
      </c>
      <c r="H5" s="6" t="s">
        <v>46</v>
      </c>
      <c r="I5" s="5" t="s">
        <v>58</v>
      </c>
      <c r="J5" s="5" t="s">
        <v>58</v>
      </c>
      <c r="K5" s="3" t="s">
        <v>54</v>
      </c>
      <c r="L5" s="4" t="s">
        <v>53</v>
      </c>
      <c r="M5" s="19"/>
      <c r="N5" s="5" t="s">
        <v>74</v>
      </c>
      <c r="O5" s="5" t="s">
        <v>74</v>
      </c>
      <c r="P5" s="6" t="s">
        <v>74</v>
      </c>
      <c r="Q5" s="58"/>
      <c r="R5" s="5" t="s">
        <v>75</v>
      </c>
      <c r="S5" s="6" t="s">
        <v>75</v>
      </c>
    </row>
    <row r="6" spans="1:22" ht="13.5" customHeight="1" x14ac:dyDescent="0.15">
      <c r="A6" s="15" t="s">
        <v>0</v>
      </c>
      <c r="B6" s="29">
        <f>SUM(B7:B53)</f>
        <v>6930</v>
      </c>
      <c r="C6" s="30">
        <f>SUM(C7:C53)</f>
        <v>200758</v>
      </c>
      <c r="D6" s="10">
        <v>79.8</v>
      </c>
      <c r="E6" s="29">
        <f>SUM(E7:E53)</f>
        <v>10567604699</v>
      </c>
      <c r="F6" s="10">
        <v>39</v>
      </c>
      <c r="G6" s="29">
        <f>SUM(G7:G53)</f>
        <v>1557196882</v>
      </c>
      <c r="H6" s="29">
        <f>SUM(H7:H53)</f>
        <v>1575459912</v>
      </c>
      <c r="I6" s="20">
        <v>176.2</v>
      </c>
      <c r="J6" s="20">
        <v>68.8</v>
      </c>
      <c r="K6" s="20">
        <v>18.600000000000001</v>
      </c>
      <c r="L6" s="21">
        <v>26266</v>
      </c>
      <c r="M6" s="31"/>
      <c r="N6" s="21">
        <f t="shared" ref="N6:N53" si="0">$H6/C6/10</f>
        <v>784.75573177656679</v>
      </c>
      <c r="O6" s="21">
        <f t="shared" ref="O6:O53" si="1">$H6/R6/10</f>
        <v>445.55491791456325</v>
      </c>
      <c r="P6" s="21">
        <f t="shared" ref="P6:P53" si="2">$H6/S6/10</f>
        <v>395.42691431153054</v>
      </c>
      <c r="R6" s="21">
        <f>SUM(R7:R53)</f>
        <v>353595</v>
      </c>
      <c r="S6" s="21">
        <f>SUM(S7:S53)</f>
        <v>398420</v>
      </c>
    </row>
    <row r="7" spans="1:22" ht="13.5" customHeight="1" x14ac:dyDescent="0.15">
      <c r="A7" s="32" t="s">
        <v>1</v>
      </c>
      <c r="B7" s="33">
        <v>364</v>
      </c>
      <c r="C7" s="34">
        <v>10897</v>
      </c>
      <c r="D7" s="35">
        <v>89.3</v>
      </c>
      <c r="E7" s="33">
        <v>755961175</v>
      </c>
      <c r="F7" s="35">
        <v>30.6</v>
      </c>
      <c r="G7" s="33">
        <v>113281473</v>
      </c>
      <c r="H7" s="33">
        <v>84574262</v>
      </c>
      <c r="I7" s="36">
        <v>207.9</v>
      </c>
      <c r="J7" s="36">
        <v>63.7</v>
      </c>
      <c r="K7" s="36">
        <v>21.4</v>
      </c>
      <c r="L7" s="33">
        <v>23259</v>
      </c>
      <c r="M7" s="37"/>
      <c r="N7" s="33">
        <f t="shared" si="0"/>
        <v>776.12427273561536</v>
      </c>
      <c r="O7" s="33">
        <f t="shared" si="1"/>
        <v>374.20584044953762</v>
      </c>
      <c r="P7" s="33">
        <f t="shared" si="2"/>
        <v>335.67875372097637</v>
      </c>
      <c r="R7" s="33">
        <v>22601</v>
      </c>
      <c r="S7" s="33">
        <v>25195</v>
      </c>
    </row>
    <row r="8" spans="1:22" ht="13.5" customHeight="1" x14ac:dyDescent="0.15">
      <c r="A8" s="7" t="s">
        <v>4</v>
      </c>
      <c r="B8" s="33">
        <v>209</v>
      </c>
      <c r="C8" s="34">
        <v>4372</v>
      </c>
      <c r="D8" s="35">
        <v>78.900000000000006</v>
      </c>
      <c r="E8" s="33">
        <v>215148041</v>
      </c>
      <c r="F8" s="35">
        <v>33.5</v>
      </c>
      <c r="G8" s="33">
        <v>28300175</v>
      </c>
      <c r="H8" s="33">
        <v>26459229</v>
      </c>
      <c r="I8" s="36">
        <v>162.9</v>
      </c>
      <c r="J8" s="36">
        <v>54.5</v>
      </c>
      <c r="K8" s="36">
        <v>16.3</v>
      </c>
      <c r="L8" s="33">
        <v>20038</v>
      </c>
      <c r="M8" s="37"/>
      <c r="N8" s="33">
        <f t="shared" si="0"/>
        <v>605.1973696248856</v>
      </c>
      <c r="O8" s="33">
        <f t="shared" si="1"/>
        <v>349.11240269164796</v>
      </c>
      <c r="P8" s="33">
        <f t="shared" si="2"/>
        <v>314.72854763887233</v>
      </c>
      <c r="R8" s="33">
        <v>7579</v>
      </c>
      <c r="S8" s="33">
        <v>8407</v>
      </c>
      <c r="U8" s="61"/>
      <c r="V8" s="61"/>
    </row>
    <row r="9" spans="1:22" ht="13.5" customHeight="1" x14ac:dyDescent="0.15">
      <c r="A9" s="7" t="s">
        <v>5</v>
      </c>
      <c r="B9" s="38">
        <v>184</v>
      </c>
      <c r="C9" s="39">
        <v>2528</v>
      </c>
      <c r="D9" s="40">
        <v>77.8</v>
      </c>
      <c r="E9" s="38">
        <v>82852763</v>
      </c>
      <c r="F9" s="40">
        <v>41.1</v>
      </c>
      <c r="G9" s="38">
        <v>13213638</v>
      </c>
      <c r="H9" s="38">
        <v>13928450</v>
      </c>
      <c r="I9" s="41">
        <v>109.7</v>
      </c>
      <c r="J9" s="41">
        <v>45</v>
      </c>
      <c r="K9" s="41">
        <v>12.7</v>
      </c>
      <c r="L9" s="38">
        <v>18439</v>
      </c>
      <c r="M9" s="37"/>
      <c r="N9" s="38">
        <f t="shared" si="0"/>
        <v>550.96716772151899</v>
      </c>
      <c r="O9" s="38">
        <f t="shared" si="1"/>
        <v>350.84256926952139</v>
      </c>
      <c r="P9" s="38">
        <f t="shared" si="2"/>
        <v>311.25027932960893</v>
      </c>
      <c r="R9" s="38">
        <v>3970</v>
      </c>
      <c r="S9" s="38">
        <v>4475</v>
      </c>
    </row>
    <row r="10" spans="1:22" ht="13.5" customHeight="1" x14ac:dyDescent="0.15">
      <c r="A10" s="7" t="s">
        <v>3</v>
      </c>
      <c r="B10" s="38">
        <v>146</v>
      </c>
      <c r="C10" s="39">
        <v>2336</v>
      </c>
      <c r="D10" s="40">
        <v>78.599999999999994</v>
      </c>
      <c r="E10" s="38">
        <v>90278093</v>
      </c>
      <c r="F10" s="40">
        <v>39.1</v>
      </c>
      <c r="G10" s="38">
        <v>13786091</v>
      </c>
      <c r="H10" s="38">
        <v>11996944</v>
      </c>
      <c r="I10" s="41">
        <v>132.19999999999999</v>
      </c>
      <c r="J10" s="41">
        <v>51.7</v>
      </c>
      <c r="K10" s="41">
        <v>14.9</v>
      </c>
      <c r="L10" s="38">
        <v>17573</v>
      </c>
      <c r="M10" s="37"/>
      <c r="N10" s="38">
        <f t="shared" si="0"/>
        <v>513.56780821917812</v>
      </c>
      <c r="O10" s="38">
        <f t="shared" si="1"/>
        <v>371.4224148606811</v>
      </c>
      <c r="P10" s="38">
        <f t="shared" si="2"/>
        <v>310.31929643041906</v>
      </c>
      <c r="R10" s="38">
        <v>3230</v>
      </c>
      <c r="S10" s="38">
        <v>3866</v>
      </c>
    </row>
    <row r="11" spans="1:22" ht="13.5" customHeight="1" x14ac:dyDescent="0.15">
      <c r="A11" s="7" t="s">
        <v>2</v>
      </c>
      <c r="B11" s="38">
        <v>127</v>
      </c>
      <c r="C11" s="39">
        <v>3065</v>
      </c>
      <c r="D11" s="40">
        <v>80.7</v>
      </c>
      <c r="E11" s="38">
        <v>142524632</v>
      </c>
      <c r="F11" s="40">
        <v>30.9</v>
      </c>
      <c r="G11" s="38">
        <v>17885120</v>
      </c>
      <c r="H11" s="38">
        <v>16203419</v>
      </c>
      <c r="I11" s="41">
        <v>156.69999999999999</v>
      </c>
      <c r="J11" s="41">
        <v>48.4</v>
      </c>
      <c r="K11" s="41">
        <v>14.3</v>
      </c>
      <c r="L11" s="38">
        <v>17811</v>
      </c>
      <c r="M11" s="37"/>
      <c r="N11" s="38">
        <f t="shared" si="0"/>
        <v>528.65967373572596</v>
      </c>
      <c r="O11" s="38">
        <f t="shared" si="1"/>
        <v>343.14737399407034</v>
      </c>
      <c r="P11" s="38">
        <f t="shared" si="2"/>
        <v>301.73964618249533</v>
      </c>
      <c r="R11" s="38">
        <v>4722</v>
      </c>
      <c r="S11" s="38">
        <v>5370</v>
      </c>
    </row>
    <row r="12" spans="1:22" ht="13.5" customHeight="1" x14ac:dyDescent="0.15">
      <c r="A12" s="42" t="s">
        <v>7</v>
      </c>
      <c r="B12" s="43">
        <v>84</v>
      </c>
      <c r="C12" s="44">
        <v>1395</v>
      </c>
      <c r="D12" s="45">
        <v>75.900000000000006</v>
      </c>
      <c r="E12" s="43">
        <v>46295222</v>
      </c>
      <c r="F12" s="45">
        <v>39.1</v>
      </c>
      <c r="G12" s="43">
        <v>7573859</v>
      </c>
      <c r="H12" s="43">
        <v>7320014</v>
      </c>
      <c r="I12" s="46">
        <v>117.2</v>
      </c>
      <c r="J12" s="46">
        <v>45.9</v>
      </c>
      <c r="K12" s="46">
        <v>13.2</v>
      </c>
      <c r="L12" s="43">
        <v>18538</v>
      </c>
      <c r="M12" s="37"/>
      <c r="N12" s="43">
        <f t="shared" si="0"/>
        <v>524.73218637992829</v>
      </c>
      <c r="O12" s="43">
        <f t="shared" si="1"/>
        <v>419.00480824270181</v>
      </c>
      <c r="P12" s="43">
        <f t="shared" si="2"/>
        <v>336.86212609295904</v>
      </c>
      <c r="R12" s="43">
        <v>1747</v>
      </c>
      <c r="S12" s="43">
        <v>2173</v>
      </c>
    </row>
    <row r="13" spans="1:22" ht="13.5" customHeight="1" x14ac:dyDescent="0.15">
      <c r="A13" s="8" t="s">
        <v>6</v>
      </c>
      <c r="B13" s="38">
        <v>102</v>
      </c>
      <c r="C13" s="39">
        <v>1498</v>
      </c>
      <c r="D13" s="40">
        <v>74.900000000000006</v>
      </c>
      <c r="E13" s="38">
        <v>49214838</v>
      </c>
      <c r="F13" s="40">
        <v>35</v>
      </c>
      <c r="G13" s="38">
        <v>7945749</v>
      </c>
      <c r="H13" s="38">
        <v>7508123</v>
      </c>
      <c r="I13" s="41">
        <v>117.8</v>
      </c>
      <c r="J13" s="41">
        <v>41.2</v>
      </c>
      <c r="K13" s="41">
        <v>13.7</v>
      </c>
      <c r="L13" s="38">
        <v>17974</v>
      </c>
      <c r="M13" s="37"/>
      <c r="N13" s="38">
        <f t="shared" si="0"/>
        <v>501.20981308411217</v>
      </c>
      <c r="O13" s="38">
        <f t="shared" si="1"/>
        <v>388.82045572242362</v>
      </c>
      <c r="P13" s="38">
        <f t="shared" si="2"/>
        <v>328.87091546211127</v>
      </c>
      <c r="R13" s="38">
        <v>1931</v>
      </c>
      <c r="S13" s="38">
        <v>2283</v>
      </c>
    </row>
    <row r="14" spans="1:22" ht="13.5" customHeight="1" x14ac:dyDescent="0.15">
      <c r="A14" s="7" t="s">
        <v>14</v>
      </c>
      <c r="B14" s="33">
        <v>460</v>
      </c>
      <c r="C14" s="34">
        <v>31314</v>
      </c>
      <c r="D14" s="35">
        <v>85</v>
      </c>
      <c r="E14" s="33">
        <v>2446901123</v>
      </c>
      <c r="F14" s="35">
        <v>40.4</v>
      </c>
      <c r="G14" s="33">
        <v>335082331</v>
      </c>
      <c r="H14" s="33">
        <v>424248133</v>
      </c>
      <c r="I14" s="36">
        <v>238.8</v>
      </c>
      <c r="J14" s="36">
        <v>96.4</v>
      </c>
      <c r="K14" s="36">
        <v>24.8</v>
      </c>
      <c r="L14" s="33">
        <v>41412</v>
      </c>
      <c r="M14" s="37"/>
      <c r="N14" s="33">
        <f t="shared" si="0"/>
        <v>1354.8193555598134</v>
      </c>
      <c r="O14" s="33">
        <f t="shared" si="1"/>
        <v>516.833726823088</v>
      </c>
      <c r="P14" s="33">
        <f t="shared" si="2"/>
        <v>471.31349901126498</v>
      </c>
      <c r="R14" s="33">
        <v>82086</v>
      </c>
      <c r="S14" s="33">
        <v>90014</v>
      </c>
      <c r="U14" s="61"/>
      <c r="V14" s="61"/>
    </row>
    <row r="15" spans="1:22" ht="13.5" customHeight="1" x14ac:dyDescent="0.15">
      <c r="A15" s="7" t="s">
        <v>15</v>
      </c>
      <c r="B15" s="38">
        <v>193</v>
      </c>
      <c r="C15" s="39">
        <v>10107</v>
      </c>
      <c r="D15" s="40">
        <v>88</v>
      </c>
      <c r="E15" s="38">
        <v>658085843</v>
      </c>
      <c r="F15" s="40">
        <v>41.9</v>
      </c>
      <c r="G15" s="38">
        <v>109872568</v>
      </c>
      <c r="H15" s="38">
        <v>117183072</v>
      </c>
      <c r="I15" s="41">
        <v>197.2</v>
      </c>
      <c r="J15" s="41">
        <v>82.6</v>
      </c>
      <c r="K15" s="41">
        <v>25</v>
      </c>
      <c r="L15" s="38">
        <v>35119</v>
      </c>
      <c r="M15" s="37"/>
      <c r="N15" s="38">
        <f t="shared" si="0"/>
        <v>1159.424873849807</v>
      </c>
      <c r="O15" s="38">
        <f t="shared" si="1"/>
        <v>503.81818650844832</v>
      </c>
      <c r="P15" s="38">
        <f t="shared" si="2"/>
        <v>453.56507199256851</v>
      </c>
      <c r="R15" s="38">
        <v>23259</v>
      </c>
      <c r="S15" s="38">
        <v>25836</v>
      </c>
    </row>
    <row r="16" spans="1:22" ht="13.5" customHeight="1" x14ac:dyDescent="0.15">
      <c r="A16" s="7" t="s">
        <v>12</v>
      </c>
      <c r="B16" s="38">
        <v>213</v>
      </c>
      <c r="C16" s="39">
        <v>6359</v>
      </c>
      <c r="D16" s="40">
        <v>79.400000000000006</v>
      </c>
      <c r="E16" s="38">
        <v>296517111</v>
      </c>
      <c r="F16" s="40">
        <v>47.5</v>
      </c>
      <c r="G16" s="38">
        <v>53687490</v>
      </c>
      <c r="H16" s="38">
        <v>55883958</v>
      </c>
      <c r="I16" s="41">
        <v>159.1</v>
      </c>
      <c r="J16" s="41">
        <v>75.599999999999994</v>
      </c>
      <c r="K16" s="41">
        <v>21.6</v>
      </c>
      <c r="L16" s="38">
        <v>29988</v>
      </c>
      <c r="M16" s="37"/>
      <c r="N16" s="38">
        <f t="shared" si="0"/>
        <v>878.81676364208215</v>
      </c>
      <c r="O16" s="38">
        <f t="shared" si="1"/>
        <v>542.45736750145602</v>
      </c>
      <c r="P16" s="38">
        <f t="shared" si="2"/>
        <v>485.44091382904799</v>
      </c>
      <c r="R16" s="38">
        <v>10302</v>
      </c>
      <c r="S16" s="38">
        <v>11512</v>
      </c>
    </row>
    <row r="17" spans="1:22" ht="13.5" customHeight="1" x14ac:dyDescent="0.15">
      <c r="A17" s="47" t="s">
        <v>13</v>
      </c>
      <c r="B17" s="38">
        <v>229</v>
      </c>
      <c r="C17" s="39">
        <v>6209</v>
      </c>
      <c r="D17" s="40">
        <v>77.7</v>
      </c>
      <c r="E17" s="38">
        <v>283730905</v>
      </c>
      <c r="F17" s="40">
        <v>45.3</v>
      </c>
      <c r="G17" s="38">
        <v>43628772</v>
      </c>
      <c r="H17" s="38">
        <v>50380053</v>
      </c>
      <c r="I17" s="41">
        <v>156.5</v>
      </c>
      <c r="J17" s="41">
        <v>71</v>
      </c>
      <c r="K17" s="41">
        <v>17.899999999999999</v>
      </c>
      <c r="L17" s="38">
        <v>27795</v>
      </c>
      <c r="M17" s="37"/>
      <c r="N17" s="38">
        <f t="shared" si="0"/>
        <v>811.40365598325013</v>
      </c>
      <c r="O17" s="38">
        <f t="shared" si="1"/>
        <v>478.85232392358137</v>
      </c>
      <c r="P17" s="38">
        <f t="shared" si="2"/>
        <v>405.96336019339242</v>
      </c>
      <c r="R17" s="38">
        <v>10521</v>
      </c>
      <c r="S17" s="38">
        <v>12410</v>
      </c>
    </row>
    <row r="18" spans="1:22" ht="13.5" customHeight="1" x14ac:dyDescent="0.15">
      <c r="A18" s="42" t="s">
        <v>9</v>
      </c>
      <c r="B18" s="43">
        <v>243</v>
      </c>
      <c r="C18" s="44">
        <v>3088</v>
      </c>
      <c r="D18" s="45">
        <v>68.2</v>
      </c>
      <c r="E18" s="43">
        <v>94780012</v>
      </c>
      <c r="F18" s="45">
        <v>45.3</v>
      </c>
      <c r="G18" s="43">
        <v>12823873</v>
      </c>
      <c r="H18" s="43">
        <v>15890666</v>
      </c>
      <c r="I18" s="46">
        <v>121.3</v>
      </c>
      <c r="J18" s="46">
        <v>55</v>
      </c>
      <c r="K18" s="46">
        <v>11.6</v>
      </c>
      <c r="L18" s="43">
        <v>20330</v>
      </c>
      <c r="M18" s="37"/>
      <c r="N18" s="43">
        <f t="shared" si="0"/>
        <v>514.59410621761651</v>
      </c>
      <c r="O18" s="43">
        <f t="shared" si="1"/>
        <v>417.07784776902889</v>
      </c>
      <c r="P18" s="43">
        <f t="shared" si="2"/>
        <v>353.75480854853072</v>
      </c>
      <c r="R18" s="43">
        <v>3810</v>
      </c>
      <c r="S18" s="43">
        <v>4492</v>
      </c>
    </row>
    <row r="19" spans="1:22" ht="13.5" customHeight="1" x14ac:dyDescent="0.15">
      <c r="A19" s="7" t="s">
        <v>11</v>
      </c>
      <c r="B19" s="38">
        <v>69</v>
      </c>
      <c r="C19" s="39">
        <v>1773</v>
      </c>
      <c r="D19" s="40">
        <v>70.5</v>
      </c>
      <c r="E19" s="38">
        <v>48653017</v>
      </c>
      <c r="F19" s="40">
        <v>48.5</v>
      </c>
      <c r="G19" s="38">
        <v>7473417</v>
      </c>
      <c r="H19" s="38">
        <v>8946677</v>
      </c>
      <c r="I19" s="41">
        <v>104.2</v>
      </c>
      <c r="J19" s="41">
        <v>50.5</v>
      </c>
      <c r="K19" s="41">
        <v>10.9</v>
      </c>
      <c r="L19" s="38">
        <v>19156</v>
      </c>
      <c r="M19" s="37"/>
      <c r="N19" s="38">
        <f t="shared" si="0"/>
        <v>504.60671178793007</v>
      </c>
      <c r="O19" s="38">
        <f t="shared" si="1"/>
        <v>483.08191144708428</v>
      </c>
      <c r="P19" s="38">
        <f t="shared" si="2"/>
        <v>407.40787795992713</v>
      </c>
      <c r="R19" s="38">
        <v>1852</v>
      </c>
      <c r="S19" s="38">
        <v>2196</v>
      </c>
    </row>
    <row r="20" spans="1:22" ht="13.5" customHeight="1" x14ac:dyDescent="0.15">
      <c r="A20" s="7" t="s">
        <v>10</v>
      </c>
      <c r="B20" s="38">
        <v>117</v>
      </c>
      <c r="C20" s="39">
        <v>1953</v>
      </c>
      <c r="D20" s="40">
        <v>71.8</v>
      </c>
      <c r="E20" s="38">
        <v>63943812</v>
      </c>
      <c r="F20" s="40">
        <v>47.7</v>
      </c>
      <c r="G20" s="38">
        <v>9564818</v>
      </c>
      <c r="H20" s="38">
        <v>11427246</v>
      </c>
      <c r="I20" s="41">
        <v>121.7</v>
      </c>
      <c r="J20" s="41">
        <v>58.1</v>
      </c>
      <c r="K20" s="41">
        <v>12.8</v>
      </c>
      <c r="L20" s="38">
        <v>21748</v>
      </c>
      <c r="M20" s="37"/>
      <c r="N20" s="38">
        <f t="shared" si="0"/>
        <v>585.11244239631333</v>
      </c>
      <c r="O20" s="38">
        <f t="shared" si="1"/>
        <v>432.0319848771266</v>
      </c>
      <c r="P20" s="38">
        <f t="shared" si="2"/>
        <v>374.66380327868853</v>
      </c>
      <c r="R20" s="38">
        <v>2645</v>
      </c>
      <c r="S20" s="38">
        <v>3050</v>
      </c>
    </row>
    <row r="21" spans="1:22" ht="13.5" customHeight="1" x14ac:dyDescent="0.15">
      <c r="A21" s="8" t="s">
        <v>16</v>
      </c>
      <c r="B21" s="38">
        <v>96</v>
      </c>
      <c r="C21" s="39">
        <v>1079</v>
      </c>
      <c r="D21" s="40">
        <v>77.5</v>
      </c>
      <c r="E21" s="38">
        <v>33892839</v>
      </c>
      <c r="F21" s="40">
        <v>44.7</v>
      </c>
      <c r="G21" s="38">
        <v>5540601</v>
      </c>
      <c r="H21" s="38">
        <v>6099528</v>
      </c>
      <c r="I21" s="41">
        <v>110.5</v>
      </c>
      <c r="J21" s="41">
        <v>49.4</v>
      </c>
      <c r="K21" s="41">
        <v>11.9</v>
      </c>
      <c r="L21" s="38">
        <v>19892</v>
      </c>
      <c r="M21" s="37"/>
      <c r="N21" s="38">
        <f t="shared" si="0"/>
        <v>565.29453197404996</v>
      </c>
      <c r="O21" s="38">
        <f t="shared" si="1"/>
        <v>422.11266435986164</v>
      </c>
      <c r="P21" s="38">
        <f t="shared" si="2"/>
        <v>375.35556923076922</v>
      </c>
      <c r="R21" s="38">
        <v>1445</v>
      </c>
      <c r="S21" s="38">
        <v>1625</v>
      </c>
    </row>
    <row r="22" spans="1:22" ht="13.5" customHeight="1" x14ac:dyDescent="0.15">
      <c r="A22" s="7" t="s">
        <v>8</v>
      </c>
      <c r="B22" s="33">
        <v>141</v>
      </c>
      <c r="C22" s="34">
        <v>3173</v>
      </c>
      <c r="D22" s="35">
        <v>79.400000000000006</v>
      </c>
      <c r="E22" s="33">
        <v>126940496</v>
      </c>
      <c r="F22" s="35">
        <v>39.9</v>
      </c>
      <c r="G22" s="33">
        <v>19830149</v>
      </c>
      <c r="H22" s="33">
        <v>19708196</v>
      </c>
      <c r="I22" s="36">
        <v>137.80000000000001</v>
      </c>
      <c r="J22" s="36">
        <v>55</v>
      </c>
      <c r="K22" s="36">
        <v>14.5</v>
      </c>
      <c r="L22" s="33">
        <v>21395</v>
      </c>
      <c r="M22" s="37"/>
      <c r="N22" s="33">
        <f t="shared" si="0"/>
        <v>621.12184052946736</v>
      </c>
      <c r="O22" s="33">
        <f t="shared" si="1"/>
        <v>455.78621646623498</v>
      </c>
      <c r="P22" s="33">
        <f t="shared" si="2"/>
        <v>383.80128529698152</v>
      </c>
      <c r="R22" s="33">
        <v>4324</v>
      </c>
      <c r="S22" s="33">
        <v>5135</v>
      </c>
      <c r="U22" s="61"/>
      <c r="V22" s="61"/>
    </row>
    <row r="23" spans="1:22" ht="13.5" customHeight="1" x14ac:dyDescent="0.15">
      <c r="A23" s="7" t="s">
        <v>77</v>
      </c>
      <c r="B23" s="38">
        <v>128</v>
      </c>
      <c r="C23" s="39">
        <v>2943</v>
      </c>
      <c r="D23" s="40">
        <v>76.2</v>
      </c>
      <c r="E23" s="38">
        <v>92084446</v>
      </c>
      <c r="F23" s="40">
        <v>40.1</v>
      </c>
      <c r="G23" s="38">
        <v>14849814</v>
      </c>
      <c r="H23" s="38">
        <v>16279186</v>
      </c>
      <c r="I23" s="41">
        <v>109.5</v>
      </c>
      <c r="J23" s="41">
        <v>43.9</v>
      </c>
      <c r="K23" s="41">
        <v>11.4</v>
      </c>
      <c r="L23" s="38">
        <v>19350</v>
      </c>
      <c r="M23" s="37"/>
      <c r="N23" s="38">
        <f t="shared" si="0"/>
        <v>553.14937138973835</v>
      </c>
      <c r="O23" s="38">
        <f t="shared" si="1"/>
        <v>433.30279478307159</v>
      </c>
      <c r="P23" s="38">
        <f t="shared" si="2"/>
        <v>348.14341317365268</v>
      </c>
      <c r="R23" s="38">
        <v>3757</v>
      </c>
      <c r="S23" s="38">
        <v>4676</v>
      </c>
    </row>
    <row r="24" spans="1:22" ht="13.5" customHeight="1" x14ac:dyDescent="0.15">
      <c r="A24" s="7" t="s">
        <v>18</v>
      </c>
      <c r="B24" s="38">
        <v>95</v>
      </c>
      <c r="C24" s="39">
        <v>1955</v>
      </c>
      <c r="D24" s="40">
        <v>77.599999999999994</v>
      </c>
      <c r="E24" s="38">
        <v>71698697</v>
      </c>
      <c r="F24" s="40">
        <v>36.4</v>
      </c>
      <c r="G24" s="38">
        <v>10802997</v>
      </c>
      <c r="H24" s="38">
        <v>10115601</v>
      </c>
      <c r="I24" s="41">
        <v>131.19999999999999</v>
      </c>
      <c r="J24" s="41">
        <v>47.7</v>
      </c>
      <c r="K24" s="41">
        <v>10.4</v>
      </c>
      <c r="L24" s="38">
        <v>18507</v>
      </c>
      <c r="M24" s="37"/>
      <c r="N24" s="38">
        <f t="shared" si="0"/>
        <v>517.42204603580569</v>
      </c>
      <c r="O24" s="38">
        <f t="shared" si="1"/>
        <v>398.72294048088293</v>
      </c>
      <c r="P24" s="38">
        <f t="shared" si="2"/>
        <v>342.66941056910571</v>
      </c>
      <c r="R24" s="38">
        <v>2537</v>
      </c>
      <c r="S24" s="38">
        <v>2952</v>
      </c>
    </row>
    <row r="25" spans="1:22" ht="13.5" customHeight="1" x14ac:dyDescent="0.15">
      <c r="A25" s="8" t="s">
        <v>17</v>
      </c>
      <c r="B25" s="48">
        <v>57</v>
      </c>
      <c r="C25" s="49">
        <v>1092</v>
      </c>
      <c r="D25" s="50">
        <v>73.900000000000006</v>
      </c>
      <c r="E25" s="48">
        <v>34526406</v>
      </c>
      <c r="F25" s="50">
        <v>44.3</v>
      </c>
      <c r="G25" s="48">
        <v>5705917</v>
      </c>
      <c r="H25" s="48">
        <v>6642893</v>
      </c>
      <c r="I25" s="51">
        <v>114.7</v>
      </c>
      <c r="J25" s="51">
        <v>50.8</v>
      </c>
      <c r="K25" s="51">
        <v>12.9</v>
      </c>
      <c r="L25" s="48">
        <v>22072</v>
      </c>
      <c r="M25" s="37"/>
      <c r="N25" s="48">
        <f t="shared" si="0"/>
        <v>608.32353479853487</v>
      </c>
      <c r="O25" s="48">
        <f t="shared" si="1"/>
        <v>529.73628389154703</v>
      </c>
      <c r="P25" s="48">
        <f t="shared" si="2"/>
        <v>405.79676237018941</v>
      </c>
      <c r="R25" s="48">
        <v>1254</v>
      </c>
      <c r="S25" s="48">
        <v>1637</v>
      </c>
    </row>
    <row r="26" spans="1:22" ht="13.5" customHeight="1" x14ac:dyDescent="0.15">
      <c r="A26" s="7" t="s">
        <v>22</v>
      </c>
      <c r="B26" s="38">
        <v>163</v>
      </c>
      <c r="C26" s="39">
        <v>8627</v>
      </c>
      <c r="D26" s="40">
        <v>81.400000000000006</v>
      </c>
      <c r="E26" s="38">
        <v>457496316</v>
      </c>
      <c r="F26" s="40">
        <v>37.6</v>
      </c>
      <c r="G26" s="38">
        <v>63738245</v>
      </c>
      <c r="H26" s="38">
        <v>70638942</v>
      </c>
      <c r="I26" s="41">
        <v>170.9</v>
      </c>
      <c r="J26" s="36">
        <v>64.2</v>
      </c>
      <c r="K26" s="41">
        <v>17</v>
      </c>
      <c r="L26" s="38">
        <v>26390</v>
      </c>
      <c r="M26" s="37"/>
      <c r="N26" s="38">
        <f t="shared" si="0"/>
        <v>818.81235655500177</v>
      </c>
      <c r="O26" s="38">
        <f t="shared" si="1"/>
        <v>528.45770928405773</v>
      </c>
      <c r="P26" s="38">
        <f t="shared" si="2"/>
        <v>462.29674083769635</v>
      </c>
      <c r="R26" s="38">
        <v>13367</v>
      </c>
      <c r="S26" s="38">
        <v>15280</v>
      </c>
      <c r="U26" s="61"/>
      <c r="V26" s="61"/>
    </row>
    <row r="27" spans="1:22" ht="13.5" customHeight="1" x14ac:dyDescent="0.15">
      <c r="A27" s="7" t="s">
        <v>21</v>
      </c>
      <c r="B27" s="38">
        <v>130</v>
      </c>
      <c r="C27" s="39">
        <v>5316</v>
      </c>
      <c r="D27" s="40">
        <v>77.2</v>
      </c>
      <c r="E27" s="38">
        <v>198955165</v>
      </c>
      <c r="F27" s="40">
        <v>44.3</v>
      </c>
      <c r="G27" s="38">
        <v>32625632</v>
      </c>
      <c r="H27" s="38">
        <v>34595701</v>
      </c>
      <c r="I27" s="41">
        <v>130.4</v>
      </c>
      <c r="J27" s="41">
        <v>57.7</v>
      </c>
      <c r="K27" s="41">
        <v>15.5</v>
      </c>
      <c r="L27" s="38">
        <v>22674</v>
      </c>
      <c r="M27" s="37"/>
      <c r="N27" s="38">
        <f t="shared" si="0"/>
        <v>650.78444319036873</v>
      </c>
      <c r="O27" s="38">
        <f t="shared" si="1"/>
        <v>460.29405268759973</v>
      </c>
      <c r="P27" s="38">
        <f t="shared" si="2"/>
        <v>391.61988906497623</v>
      </c>
      <c r="R27" s="38">
        <v>7516</v>
      </c>
      <c r="S27" s="38">
        <v>8834</v>
      </c>
    </row>
    <row r="28" spans="1:22" ht="13.5" customHeight="1" x14ac:dyDescent="0.15">
      <c r="A28" s="7" t="s">
        <v>20</v>
      </c>
      <c r="B28" s="38">
        <v>66</v>
      </c>
      <c r="C28" s="39">
        <v>2204</v>
      </c>
      <c r="D28" s="40">
        <v>73.3</v>
      </c>
      <c r="E28" s="38">
        <v>70009753</v>
      </c>
      <c r="F28" s="40">
        <v>41.8</v>
      </c>
      <c r="G28" s="38">
        <v>10835292</v>
      </c>
      <c r="H28" s="38">
        <v>12065690</v>
      </c>
      <c r="I28" s="41">
        <v>110.3</v>
      </c>
      <c r="J28" s="41">
        <v>46.1</v>
      </c>
      <c r="K28" s="41">
        <v>12</v>
      </c>
      <c r="L28" s="38">
        <v>19014</v>
      </c>
      <c r="M28" s="37"/>
      <c r="N28" s="38">
        <f t="shared" si="0"/>
        <v>547.44509981851184</v>
      </c>
      <c r="O28" s="38">
        <f t="shared" si="1"/>
        <v>475.21425758172506</v>
      </c>
      <c r="P28" s="38">
        <f t="shared" si="2"/>
        <v>396.24597701149423</v>
      </c>
      <c r="R28" s="38">
        <v>2539</v>
      </c>
      <c r="S28" s="38">
        <v>3045</v>
      </c>
    </row>
    <row r="29" spans="1:22" ht="13.5" customHeight="1" x14ac:dyDescent="0.15">
      <c r="A29" s="7" t="s">
        <v>23</v>
      </c>
      <c r="B29" s="38">
        <v>59</v>
      </c>
      <c r="C29" s="39">
        <v>1495</v>
      </c>
      <c r="D29" s="40">
        <v>73.2</v>
      </c>
      <c r="E29" s="38">
        <v>50359412</v>
      </c>
      <c r="F29" s="40">
        <v>43.2</v>
      </c>
      <c r="G29" s="38">
        <v>7931562</v>
      </c>
      <c r="H29" s="38">
        <v>8731151</v>
      </c>
      <c r="I29" s="41">
        <v>127</v>
      </c>
      <c r="J29" s="52">
        <v>54.8</v>
      </c>
      <c r="K29" s="41">
        <v>13.4</v>
      </c>
      <c r="L29" s="38">
        <v>22023</v>
      </c>
      <c r="M29" s="37"/>
      <c r="N29" s="38">
        <f t="shared" si="0"/>
        <v>584.02347826086952</v>
      </c>
      <c r="O29" s="38">
        <f t="shared" si="1"/>
        <v>479.99730621220453</v>
      </c>
      <c r="P29" s="38">
        <f t="shared" si="2"/>
        <v>389.78352678571429</v>
      </c>
      <c r="R29" s="38">
        <v>1819</v>
      </c>
      <c r="S29" s="38">
        <v>2240</v>
      </c>
    </row>
    <row r="30" spans="1:22" ht="13.5" customHeight="1" x14ac:dyDescent="0.15">
      <c r="A30" s="8" t="s">
        <v>19</v>
      </c>
      <c r="B30" s="38">
        <v>56</v>
      </c>
      <c r="C30" s="39">
        <v>969</v>
      </c>
      <c r="D30" s="40">
        <v>73.7</v>
      </c>
      <c r="E30" s="38">
        <v>33243389</v>
      </c>
      <c r="F30" s="40">
        <v>41.5</v>
      </c>
      <c r="G30" s="38">
        <v>5200611</v>
      </c>
      <c r="H30" s="38">
        <v>5297673</v>
      </c>
      <c r="I30" s="41">
        <v>125.7</v>
      </c>
      <c r="J30" s="53">
        <v>52.2</v>
      </c>
      <c r="K30" s="41">
        <v>13.3</v>
      </c>
      <c r="L30" s="38">
        <v>20033</v>
      </c>
      <c r="M30" s="37"/>
      <c r="N30" s="38">
        <f t="shared" si="0"/>
        <v>546.715479876161</v>
      </c>
      <c r="O30" s="38">
        <f t="shared" si="1"/>
        <v>432.81642156862745</v>
      </c>
      <c r="P30" s="38">
        <f t="shared" si="2"/>
        <v>359.65193482688392</v>
      </c>
      <c r="R30" s="38">
        <v>1224</v>
      </c>
      <c r="S30" s="38">
        <v>1473</v>
      </c>
    </row>
    <row r="31" spans="1:22" ht="13.5" customHeight="1" x14ac:dyDescent="0.15">
      <c r="A31" s="7" t="s">
        <v>66</v>
      </c>
      <c r="B31" s="33">
        <v>239</v>
      </c>
      <c r="C31" s="34">
        <v>15893</v>
      </c>
      <c r="D31" s="35">
        <v>75.599999999999994</v>
      </c>
      <c r="E31" s="33">
        <v>906185428</v>
      </c>
      <c r="F31" s="35">
        <v>41.5</v>
      </c>
      <c r="G31" s="33">
        <v>124111821</v>
      </c>
      <c r="H31" s="33">
        <v>125319241</v>
      </c>
      <c r="I31" s="36">
        <v>193</v>
      </c>
      <c r="J31" s="36">
        <v>80</v>
      </c>
      <c r="K31" s="36">
        <v>17.7</v>
      </c>
      <c r="L31" s="33">
        <v>26691</v>
      </c>
      <c r="M31" s="37"/>
      <c r="N31" s="33">
        <f t="shared" si="0"/>
        <v>788.51847354181086</v>
      </c>
      <c r="O31" s="33">
        <f t="shared" si="1"/>
        <v>434.32189990989116</v>
      </c>
      <c r="P31" s="33">
        <f t="shared" si="2"/>
        <v>394.95506145603531</v>
      </c>
      <c r="R31" s="33">
        <v>28854</v>
      </c>
      <c r="S31" s="33">
        <v>31730</v>
      </c>
      <c r="U31" s="61"/>
      <c r="V31" s="61"/>
    </row>
    <row r="32" spans="1:22" ht="13.5" customHeight="1" x14ac:dyDescent="0.15">
      <c r="A32" s="7" t="s">
        <v>24</v>
      </c>
      <c r="B32" s="38">
        <v>80</v>
      </c>
      <c r="C32" s="39">
        <v>6748</v>
      </c>
      <c r="D32" s="40">
        <v>81.8</v>
      </c>
      <c r="E32" s="38">
        <v>400371880</v>
      </c>
      <c r="F32" s="40">
        <v>41.1</v>
      </c>
      <c r="G32" s="38">
        <v>60411043</v>
      </c>
      <c r="H32" s="38">
        <v>49608116</v>
      </c>
      <c r="I32" s="41">
        <v>189.7</v>
      </c>
      <c r="J32" s="41">
        <v>77.900000000000006</v>
      </c>
      <c r="K32" s="41">
        <v>19.2</v>
      </c>
      <c r="L32" s="38">
        <v>23501</v>
      </c>
      <c r="M32" s="37"/>
      <c r="N32" s="38">
        <f t="shared" si="0"/>
        <v>735.15287492590392</v>
      </c>
      <c r="O32" s="38">
        <f t="shared" si="1"/>
        <v>445.07550690830794</v>
      </c>
      <c r="P32" s="38">
        <f t="shared" si="2"/>
        <v>390.43063119785927</v>
      </c>
      <c r="R32" s="38">
        <v>11146</v>
      </c>
      <c r="S32" s="38">
        <v>12706</v>
      </c>
    </row>
    <row r="33" spans="1:22" ht="13.5" customHeight="1" x14ac:dyDescent="0.15">
      <c r="A33" s="7" t="s">
        <v>25</v>
      </c>
      <c r="B33" s="38">
        <v>260</v>
      </c>
      <c r="C33" s="39">
        <v>7561</v>
      </c>
      <c r="D33" s="40">
        <v>75</v>
      </c>
      <c r="E33" s="38">
        <v>345361137</v>
      </c>
      <c r="F33" s="40">
        <v>40</v>
      </c>
      <c r="G33" s="38">
        <v>57867641</v>
      </c>
      <c r="H33" s="38">
        <v>53015464</v>
      </c>
      <c r="I33" s="41">
        <v>158.9</v>
      </c>
      <c r="J33" s="41">
        <v>63.6</v>
      </c>
      <c r="K33" s="41">
        <v>18.399999999999999</v>
      </c>
      <c r="L33" s="38">
        <v>24390</v>
      </c>
      <c r="M33" s="37"/>
      <c r="N33" s="38">
        <f t="shared" si="0"/>
        <v>701.17000396772914</v>
      </c>
      <c r="O33" s="38">
        <f t="shared" si="1"/>
        <v>428.61560352494132</v>
      </c>
      <c r="P33" s="38">
        <f t="shared" si="2"/>
        <v>384.89519384347324</v>
      </c>
      <c r="R33" s="38">
        <v>12369</v>
      </c>
      <c r="S33" s="38">
        <v>13774</v>
      </c>
    </row>
    <row r="34" spans="1:22" ht="13.5" customHeight="1" x14ac:dyDescent="0.15">
      <c r="A34" s="47" t="s">
        <v>26</v>
      </c>
      <c r="B34" s="38">
        <v>86</v>
      </c>
      <c r="C34" s="39">
        <v>1256</v>
      </c>
      <c r="D34" s="40">
        <v>77.3</v>
      </c>
      <c r="E34" s="38">
        <v>47427085</v>
      </c>
      <c r="F34" s="40">
        <v>43</v>
      </c>
      <c r="G34" s="38">
        <v>9168742</v>
      </c>
      <c r="H34" s="38">
        <v>8827367</v>
      </c>
      <c r="I34" s="41">
        <v>133.80000000000001</v>
      </c>
      <c r="J34" s="41">
        <v>57.6</v>
      </c>
      <c r="K34" s="41">
        <v>17.5</v>
      </c>
      <c r="L34" s="38">
        <v>24905</v>
      </c>
      <c r="M34" s="37"/>
      <c r="N34" s="38">
        <f t="shared" si="0"/>
        <v>702.81584394904462</v>
      </c>
      <c r="O34" s="38">
        <f t="shared" si="1"/>
        <v>478.188894907909</v>
      </c>
      <c r="P34" s="38">
        <f t="shared" si="2"/>
        <v>389.72922737306845</v>
      </c>
      <c r="R34" s="38">
        <v>1846</v>
      </c>
      <c r="S34" s="38">
        <v>2265</v>
      </c>
    </row>
    <row r="35" spans="1:22" ht="13.5" customHeight="1" x14ac:dyDescent="0.15">
      <c r="A35" s="42" t="s">
        <v>78</v>
      </c>
      <c r="B35" s="43">
        <v>47</v>
      </c>
      <c r="C35" s="44">
        <v>1333</v>
      </c>
      <c r="D35" s="45">
        <v>72.5</v>
      </c>
      <c r="E35" s="43">
        <v>50192718</v>
      </c>
      <c r="F35" s="45">
        <v>42.5</v>
      </c>
      <c r="G35" s="43">
        <v>7774602</v>
      </c>
      <c r="H35" s="43">
        <v>7407616</v>
      </c>
      <c r="I35" s="46">
        <v>139.69999999999999</v>
      </c>
      <c r="J35" s="46">
        <v>59.4</v>
      </c>
      <c r="K35" s="46">
        <v>14.6</v>
      </c>
      <c r="L35" s="43">
        <v>20615</v>
      </c>
      <c r="M35" s="37"/>
      <c r="N35" s="43">
        <f t="shared" si="0"/>
        <v>555.71012753188302</v>
      </c>
      <c r="O35" s="43">
        <f t="shared" si="1"/>
        <v>428.4335454019664</v>
      </c>
      <c r="P35" s="43">
        <f t="shared" si="2"/>
        <v>391.73008989952405</v>
      </c>
      <c r="R35" s="43">
        <v>1729</v>
      </c>
      <c r="S35" s="43">
        <v>1891</v>
      </c>
    </row>
    <row r="36" spans="1:22" ht="13.5" customHeight="1" x14ac:dyDescent="0.15">
      <c r="A36" s="8" t="s">
        <v>27</v>
      </c>
      <c r="B36" s="48">
        <v>80</v>
      </c>
      <c r="C36" s="49">
        <v>1668</v>
      </c>
      <c r="D36" s="50">
        <v>66.5</v>
      </c>
      <c r="E36" s="48">
        <v>48588059</v>
      </c>
      <c r="F36" s="50">
        <v>40.200000000000003</v>
      </c>
      <c r="G36" s="48">
        <v>7248712</v>
      </c>
      <c r="H36" s="48">
        <v>6528455</v>
      </c>
      <c r="I36" s="51">
        <v>115.7</v>
      </c>
      <c r="J36" s="51">
        <v>46.6</v>
      </c>
      <c r="K36" s="51">
        <v>12.1</v>
      </c>
      <c r="L36" s="48">
        <v>15551</v>
      </c>
      <c r="M36" s="37"/>
      <c r="N36" s="48">
        <f t="shared" si="0"/>
        <v>391.39418465227817</v>
      </c>
      <c r="O36" s="48">
        <f t="shared" si="1"/>
        <v>381.78099415204679</v>
      </c>
      <c r="P36" s="48">
        <f t="shared" si="2"/>
        <v>301.96369102682701</v>
      </c>
      <c r="R36" s="48">
        <v>1710</v>
      </c>
      <c r="S36" s="48">
        <v>2162</v>
      </c>
    </row>
    <row r="37" spans="1:22" ht="13.5" customHeight="1" x14ac:dyDescent="0.15">
      <c r="A37" s="7" t="s">
        <v>31</v>
      </c>
      <c r="B37" s="38">
        <v>272</v>
      </c>
      <c r="C37" s="39">
        <v>5867</v>
      </c>
      <c r="D37" s="40">
        <v>76.5</v>
      </c>
      <c r="E37" s="38">
        <v>244784475</v>
      </c>
      <c r="F37" s="40">
        <v>40.200000000000003</v>
      </c>
      <c r="G37" s="38">
        <v>36609531</v>
      </c>
      <c r="H37" s="38">
        <v>33468457</v>
      </c>
      <c r="I37" s="41">
        <v>160.5</v>
      </c>
      <c r="J37" s="41">
        <v>64.5</v>
      </c>
      <c r="K37" s="41">
        <v>16.899999999999999</v>
      </c>
      <c r="L37" s="38">
        <v>21945</v>
      </c>
      <c r="M37" s="37"/>
      <c r="N37" s="38">
        <f t="shared" si="0"/>
        <v>570.45265041758989</v>
      </c>
      <c r="O37" s="38">
        <f t="shared" si="1"/>
        <v>371.08833573566915</v>
      </c>
      <c r="P37" s="38">
        <f t="shared" si="2"/>
        <v>343.05511480114802</v>
      </c>
      <c r="R37" s="38">
        <v>9019</v>
      </c>
      <c r="S37" s="38">
        <v>9756</v>
      </c>
      <c r="U37" s="61"/>
      <c r="V37" s="61"/>
    </row>
    <row r="38" spans="1:22" ht="13.5" customHeight="1" x14ac:dyDescent="0.15">
      <c r="A38" s="7" t="s">
        <v>28</v>
      </c>
      <c r="B38" s="38">
        <v>32</v>
      </c>
      <c r="C38" s="39">
        <v>728</v>
      </c>
      <c r="D38" s="40">
        <v>76.2</v>
      </c>
      <c r="E38" s="38">
        <v>30501573</v>
      </c>
      <c r="F38" s="40">
        <v>42.1</v>
      </c>
      <c r="G38" s="38">
        <v>4606389</v>
      </c>
      <c r="H38" s="38">
        <v>4119922</v>
      </c>
      <c r="I38" s="41">
        <v>143.1</v>
      </c>
      <c r="J38" s="41">
        <v>60.2</v>
      </c>
      <c r="K38" s="41">
        <v>15.4</v>
      </c>
      <c r="L38" s="38">
        <v>19335</v>
      </c>
      <c r="M38" s="37"/>
      <c r="N38" s="38">
        <f t="shared" si="0"/>
        <v>565.92335164835163</v>
      </c>
      <c r="O38" s="38">
        <f t="shared" si="1"/>
        <v>391.62756653992398</v>
      </c>
      <c r="P38" s="38">
        <f t="shared" si="2"/>
        <v>341.05314569536421</v>
      </c>
      <c r="R38" s="38">
        <v>1052</v>
      </c>
      <c r="S38" s="38">
        <v>1208</v>
      </c>
    </row>
    <row r="39" spans="1:22" ht="13.5" customHeight="1" x14ac:dyDescent="0.15">
      <c r="A39" s="7" t="s">
        <v>29</v>
      </c>
      <c r="B39" s="38">
        <v>114</v>
      </c>
      <c r="C39" s="39">
        <v>1331</v>
      </c>
      <c r="D39" s="40">
        <v>75.3</v>
      </c>
      <c r="E39" s="38">
        <v>46100333</v>
      </c>
      <c r="F39" s="40">
        <v>41.7</v>
      </c>
      <c r="G39" s="38">
        <v>7577445</v>
      </c>
      <c r="H39" s="38">
        <v>6523808</v>
      </c>
      <c r="I39" s="41">
        <v>121.1</v>
      </c>
      <c r="J39" s="41">
        <v>50.5</v>
      </c>
      <c r="K39" s="41">
        <v>13.1</v>
      </c>
      <c r="L39" s="38">
        <v>17135</v>
      </c>
      <c r="M39" s="37"/>
      <c r="N39" s="38">
        <f t="shared" si="0"/>
        <v>490.14335086401206</v>
      </c>
      <c r="O39" s="38">
        <f t="shared" si="1"/>
        <v>419.26786632390747</v>
      </c>
      <c r="P39" s="38">
        <f t="shared" si="2"/>
        <v>348.12209178228392</v>
      </c>
      <c r="R39" s="38">
        <v>1556</v>
      </c>
      <c r="S39" s="38">
        <v>1874</v>
      </c>
    </row>
    <row r="40" spans="1:22" ht="13.5" customHeight="1" x14ac:dyDescent="0.15">
      <c r="A40" s="7" t="s">
        <v>30</v>
      </c>
      <c r="B40" s="38">
        <v>180</v>
      </c>
      <c r="C40" s="39">
        <v>3424</v>
      </c>
      <c r="D40" s="40">
        <v>67.7</v>
      </c>
      <c r="E40" s="38">
        <v>110783536</v>
      </c>
      <c r="F40" s="40">
        <v>39.4</v>
      </c>
      <c r="G40" s="38">
        <v>14426146</v>
      </c>
      <c r="H40" s="38">
        <v>15250461</v>
      </c>
      <c r="I40" s="41">
        <v>130.30000000000001</v>
      </c>
      <c r="J40" s="41">
        <v>51.4</v>
      </c>
      <c r="K40" s="41">
        <v>12.6</v>
      </c>
      <c r="L40" s="38">
        <v>17939</v>
      </c>
      <c r="M40" s="37"/>
      <c r="N40" s="38">
        <f t="shared" si="0"/>
        <v>445.39897780373832</v>
      </c>
      <c r="O40" s="38">
        <f t="shared" si="1"/>
        <v>383.27371198793668</v>
      </c>
      <c r="P40" s="38">
        <f t="shared" si="2"/>
        <v>330.88437839010629</v>
      </c>
      <c r="R40" s="38">
        <v>3979</v>
      </c>
      <c r="S40" s="38">
        <v>4609</v>
      </c>
    </row>
    <row r="41" spans="1:22" ht="13.5" customHeight="1" x14ac:dyDescent="0.15">
      <c r="A41" s="8" t="s">
        <v>32</v>
      </c>
      <c r="B41" s="38">
        <v>140</v>
      </c>
      <c r="C41" s="39">
        <v>2519</v>
      </c>
      <c r="D41" s="40">
        <v>79.099999999999994</v>
      </c>
      <c r="E41" s="38">
        <v>96150648</v>
      </c>
      <c r="F41" s="40">
        <v>40.9</v>
      </c>
      <c r="G41" s="38">
        <v>15339420</v>
      </c>
      <c r="H41" s="38">
        <v>13925984</v>
      </c>
      <c r="I41" s="41">
        <v>128.30000000000001</v>
      </c>
      <c r="J41" s="41">
        <v>52.4</v>
      </c>
      <c r="K41" s="41">
        <v>14.7</v>
      </c>
      <c r="L41" s="38">
        <v>18586</v>
      </c>
      <c r="M41" s="37"/>
      <c r="N41" s="38">
        <f t="shared" si="0"/>
        <v>552.83779277491067</v>
      </c>
      <c r="O41" s="38">
        <f t="shared" si="1"/>
        <v>403.53474355259345</v>
      </c>
      <c r="P41" s="38">
        <f t="shared" si="2"/>
        <v>350.95725806451617</v>
      </c>
      <c r="R41" s="38">
        <v>3451</v>
      </c>
      <c r="S41" s="38">
        <v>3968</v>
      </c>
    </row>
    <row r="42" spans="1:22" ht="13.5" customHeight="1" x14ac:dyDescent="0.15">
      <c r="A42" s="7" t="s">
        <v>34</v>
      </c>
      <c r="B42" s="33">
        <v>94</v>
      </c>
      <c r="C42" s="34">
        <v>1575</v>
      </c>
      <c r="D42" s="35">
        <v>70.400000000000006</v>
      </c>
      <c r="E42" s="33">
        <v>53297521</v>
      </c>
      <c r="F42" s="35">
        <v>42.1</v>
      </c>
      <c r="G42" s="54">
        <v>7736307</v>
      </c>
      <c r="H42" s="33">
        <v>7830835</v>
      </c>
      <c r="I42" s="36">
        <v>126.2</v>
      </c>
      <c r="J42" s="36">
        <v>53.2</v>
      </c>
      <c r="K42" s="36">
        <v>12.6</v>
      </c>
      <c r="L42" s="33">
        <v>18547</v>
      </c>
      <c r="M42" s="37"/>
      <c r="N42" s="33">
        <f t="shared" si="0"/>
        <v>497.19587301587296</v>
      </c>
      <c r="O42" s="33">
        <f t="shared" si="1"/>
        <v>410.42112159329145</v>
      </c>
      <c r="P42" s="33">
        <f t="shared" si="2"/>
        <v>353.53656884875846</v>
      </c>
      <c r="R42" s="33">
        <v>1908</v>
      </c>
      <c r="S42" s="33">
        <v>2215</v>
      </c>
      <c r="U42" s="61"/>
      <c r="V42" s="61"/>
    </row>
    <row r="43" spans="1:22" ht="13.5" customHeight="1" x14ac:dyDescent="0.15">
      <c r="A43" s="7" t="s">
        <v>33</v>
      </c>
      <c r="B43" s="38">
        <v>112</v>
      </c>
      <c r="C43" s="39">
        <v>1151</v>
      </c>
      <c r="D43" s="40">
        <v>74.599999999999994</v>
      </c>
      <c r="E43" s="38">
        <v>42503024</v>
      </c>
      <c r="F43" s="40">
        <v>41.9</v>
      </c>
      <c r="G43" s="38">
        <v>5137269</v>
      </c>
      <c r="H43" s="38">
        <v>5204014</v>
      </c>
      <c r="I43" s="41">
        <v>129.19999999999999</v>
      </c>
      <c r="J43" s="41">
        <v>54.3</v>
      </c>
      <c r="K43" s="41">
        <v>11</v>
      </c>
      <c r="L43" s="38">
        <v>15887</v>
      </c>
      <c r="M43" s="37"/>
      <c r="N43" s="38">
        <f t="shared" si="0"/>
        <v>452.12980017376196</v>
      </c>
      <c r="O43" s="38">
        <f t="shared" si="1"/>
        <v>360.38878116343489</v>
      </c>
      <c r="P43" s="38">
        <f t="shared" si="2"/>
        <v>322.03056930693072</v>
      </c>
      <c r="R43" s="38">
        <v>1444</v>
      </c>
      <c r="S43" s="38">
        <v>1616</v>
      </c>
    </row>
    <row r="44" spans="1:22" ht="13.5" customHeight="1" x14ac:dyDescent="0.15">
      <c r="A44" s="7" t="s">
        <v>35</v>
      </c>
      <c r="B44" s="38">
        <v>187</v>
      </c>
      <c r="C44" s="39">
        <v>2309</v>
      </c>
      <c r="D44" s="40">
        <v>74.7</v>
      </c>
      <c r="E44" s="38">
        <v>95352495</v>
      </c>
      <c r="F44" s="40">
        <v>41.6</v>
      </c>
      <c r="G44" s="38">
        <v>14785421</v>
      </c>
      <c r="H44" s="38">
        <v>12637391</v>
      </c>
      <c r="I44" s="41">
        <v>147.5</v>
      </c>
      <c r="J44" s="41">
        <v>61.3</v>
      </c>
      <c r="K44" s="41">
        <v>16.2</v>
      </c>
      <c r="L44" s="38">
        <v>19548</v>
      </c>
      <c r="M44" s="37"/>
      <c r="N44" s="38">
        <f t="shared" si="0"/>
        <v>547.31013425725428</v>
      </c>
      <c r="O44" s="38">
        <f t="shared" si="1"/>
        <v>390.88744200433035</v>
      </c>
      <c r="P44" s="38">
        <f t="shared" si="2"/>
        <v>329.69973910774854</v>
      </c>
      <c r="R44" s="38">
        <v>3233</v>
      </c>
      <c r="S44" s="38">
        <v>3833</v>
      </c>
    </row>
    <row r="45" spans="1:22" ht="13.5" customHeight="1" x14ac:dyDescent="0.15">
      <c r="A45" s="8" t="s">
        <v>36</v>
      </c>
      <c r="B45" s="48">
        <v>145</v>
      </c>
      <c r="C45" s="49">
        <v>1372</v>
      </c>
      <c r="D45" s="50">
        <v>77.3</v>
      </c>
      <c r="E45" s="48">
        <v>65312968</v>
      </c>
      <c r="F45" s="50">
        <v>35.799999999999997</v>
      </c>
      <c r="G45" s="48">
        <v>8903229</v>
      </c>
      <c r="H45" s="48">
        <v>7738697</v>
      </c>
      <c r="I45" s="51">
        <v>165.4</v>
      </c>
      <c r="J45" s="51">
        <v>59.3</v>
      </c>
      <c r="K45" s="51">
        <v>15.9</v>
      </c>
      <c r="L45" s="48">
        <v>19596</v>
      </c>
      <c r="M45" s="37"/>
      <c r="N45" s="48">
        <f t="shared" si="0"/>
        <v>564.04497084548098</v>
      </c>
      <c r="O45" s="48">
        <f t="shared" si="1"/>
        <v>354.33594322344322</v>
      </c>
      <c r="P45" s="48">
        <f t="shared" si="2"/>
        <v>296.84299961641733</v>
      </c>
      <c r="R45" s="48">
        <v>2184</v>
      </c>
      <c r="S45" s="48">
        <v>2607</v>
      </c>
    </row>
    <row r="46" spans="1:22" ht="13.5" customHeight="1" x14ac:dyDescent="0.15">
      <c r="A46" s="7" t="s">
        <v>37</v>
      </c>
      <c r="B46" s="38">
        <v>304</v>
      </c>
      <c r="C46" s="39">
        <v>10502</v>
      </c>
      <c r="D46" s="40">
        <v>84</v>
      </c>
      <c r="E46" s="38">
        <v>579425578</v>
      </c>
      <c r="F46" s="40">
        <v>35</v>
      </c>
      <c r="G46" s="38">
        <v>85471891</v>
      </c>
      <c r="H46" s="38">
        <v>72706868</v>
      </c>
      <c r="I46" s="41">
        <v>184.3</v>
      </c>
      <c r="J46" s="41">
        <v>64.5</v>
      </c>
      <c r="K46" s="41">
        <v>19.2</v>
      </c>
      <c r="L46" s="38">
        <v>23125</v>
      </c>
      <c r="M46" s="37"/>
      <c r="N46" s="38">
        <f t="shared" si="0"/>
        <v>692.31449247762328</v>
      </c>
      <c r="O46" s="38">
        <f t="shared" si="1"/>
        <v>392.28913348440705</v>
      </c>
      <c r="P46" s="38">
        <f t="shared" si="2"/>
        <v>351.90391558975847</v>
      </c>
      <c r="R46" s="38">
        <v>18534</v>
      </c>
      <c r="S46" s="38">
        <v>20661</v>
      </c>
      <c r="U46" s="61"/>
      <c r="V46" s="61"/>
    </row>
    <row r="47" spans="1:22" ht="13.5" customHeight="1" x14ac:dyDescent="0.15">
      <c r="A47" s="7" t="s">
        <v>39</v>
      </c>
      <c r="B47" s="38">
        <v>152</v>
      </c>
      <c r="C47" s="39">
        <v>2918</v>
      </c>
      <c r="D47" s="40">
        <v>85</v>
      </c>
      <c r="E47" s="38">
        <v>163187613</v>
      </c>
      <c r="F47" s="40">
        <v>31.1</v>
      </c>
      <c r="G47" s="38">
        <v>25171301</v>
      </c>
      <c r="H47" s="38">
        <v>19991233</v>
      </c>
      <c r="I47" s="41">
        <v>191.3</v>
      </c>
      <c r="J47" s="41">
        <v>59.5</v>
      </c>
      <c r="K47" s="41">
        <v>20.8</v>
      </c>
      <c r="L47" s="38">
        <v>23435</v>
      </c>
      <c r="M47" s="37"/>
      <c r="N47" s="38">
        <f t="shared" si="0"/>
        <v>685.10051405071965</v>
      </c>
      <c r="O47" s="38">
        <f t="shared" si="1"/>
        <v>418.40169526998744</v>
      </c>
      <c r="P47" s="38">
        <f t="shared" si="2"/>
        <v>364.80352189781019</v>
      </c>
      <c r="R47" s="38">
        <v>4778</v>
      </c>
      <c r="S47" s="38">
        <v>5480</v>
      </c>
    </row>
    <row r="48" spans="1:22" ht="13.5" customHeight="1" x14ac:dyDescent="0.15">
      <c r="A48" s="7" t="s">
        <v>41</v>
      </c>
      <c r="B48" s="38">
        <v>86</v>
      </c>
      <c r="C48" s="39">
        <v>2371</v>
      </c>
      <c r="D48" s="40">
        <v>78.900000000000006</v>
      </c>
      <c r="E48" s="38">
        <v>87863215</v>
      </c>
      <c r="F48" s="40">
        <v>38.9</v>
      </c>
      <c r="G48" s="38">
        <v>13227168</v>
      </c>
      <c r="H48" s="38">
        <v>11593803</v>
      </c>
      <c r="I48" s="41">
        <v>132.30000000000001</v>
      </c>
      <c r="J48" s="41">
        <v>51.5</v>
      </c>
      <c r="K48" s="41">
        <v>15.7</v>
      </c>
      <c r="L48" s="38">
        <v>17456</v>
      </c>
      <c r="M48" s="37"/>
      <c r="N48" s="38">
        <f t="shared" si="0"/>
        <v>488.98367777309147</v>
      </c>
      <c r="O48" s="38">
        <f t="shared" si="1"/>
        <v>371.23928914505279</v>
      </c>
      <c r="P48" s="38">
        <f t="shared" si="2"/>
        <v>315.39181175190424</v>
      </c>
      <c r="R48" s="38">
        <v>3123</v>
      </c>
      <c r="S48" s="38">
        <v>3676</v>
      </c>
    </row>
    <row r="49" spans="1:19" ht="13.5" customHeight="1" x14ac:dyDescent="0.15">
      <c r="A49" s="7" t="s">
        <v>38</v>
      </c>
      <c r="B49" s="38">
        <v>51</v>
      </c>
      <c r="C49" s="39">
        <v>1206</v>
      </c>
      <c r="D49" s="40">
        <v>79.599999999999994</v>
      </c>
      <c r="E49" s="38">
        <v>39041410</v>
      </c>
      <c r="F49" s="40">
        <v>38.5</v>
      </c>
      <c r="G49" s="38">
        <v>6000245</v>
      </c>
      <c r="H49" s="38">
        <v>5240436</v>
      </c>
      <c r="I49" s="41">
        <v>133.6</v>
      </c>
      <c r="J49" s="41">
        <v>51.5</v>
      </c>
      <c r="K49" s="41">
        <v>14.2</v>
      </c>
      <c r="L49" s="38">
        <v>17939</v>
      </c>
      <c r="M49" s="37"/>
      <c r="N49" s="38">
        <f t="shared" si="0"/>
        <v>434.53034825870645</v>
      </c>
      <c r="O49" s="38">
        <f t="shared" si="1"/>
        <v>402.49124423963133</v>
      </c>
      <c r="P49" s="38">
        <f t="shared" si="2"/>
        <v>328.96647834274955</v>
      </c>
      <c r="R49" s="38">
        <v>1302</v>
      </c>
      <c r="S49" s="38">
        <v>1593</v>
      </c>
    </row>
    <row r="50" spans="1:19" ht="13.5" customHeight="1" x14ac:dyDescent="0.15">
      <c r="A50" s="42" t="s">
        <v>40</v>
      </c>
      <c r="B50" s="43">
        <v>181</v>
      </c>
      <c r="C50" s="44">
        <v>3525</v>
      </c>
      <c r="D50" s="45">
        <v>79</v>
      </c>
      <c r="E50" s="43">
        <v>120087778</v>
      </c>
      <c r="F50" s="45">
        <v>36.5</v>
      </c>
      <c r="G50" s="43">
        <v>17380103</v>
      </c>
      <c r="H50" s="43">
        <v>15186066</v>
      </c>
      <c r="I50" s="46">
        <v>132</v>
      </c>
      <c r="J50" s="46">
        <v>48.2</v>
      </c>
      <c r="K50" s="46">
        <v>13.7</v>
      </c>
      <c r="L50" s="43">
        <v>16697</v>
      </c>
      <c r="M50" s="37"/>
      <c r="N50" s="43">
        <f t="shared" si="0"/>
        <v>430.8103829787234</v>
      </c>
      <c r="O50" s="43">
        <f t="shared" si="1"/>
        <v>349.90935483870965</v>
      </c>
      <c r="P50" s="43">
        <f t="shared" si="2"/>
        <v>303.41790209790213</v>
      </c>
      <c r="R50" s="43">
        <v>4340</v>
      </c>
      <c r="S50" s="43">
        <v>5005</v>
      </c>
    </row>
    <row r="51" spans="1:19" ht="13.5" customHeight="1" x14ac:dyDescent="0.15">
      <c r="A51" s="7" t="s">
        <v>42</v>
      </c>
      <c r="B51" s="38">
        <v>47</v>
      </c>
      <c r="C51" s="39">
        <v>2226</v>
      </c>
      <c r="D51" s="40">
        <v>83.4</v>
      </c>
      <c r="E51" s="38">
        <v>91019007</v>
      </c>
      <c r="F51" s="40">
        <v>35.799999999999997</v>
      </c>
      <c r="G51" s="38">
        <v>13169567</v>
      </c>
      <c r="H51" s="38">
        <v>10222583</v>
      </c>
      <c r="I51" s="41">
        <v>131.1</v>
      </c>
      <c r="J51" s="41">
        <v>47</v>
      </c>
      <c r="K51" s="41">
        <v>14</v>
      </c>
      <c r="L51" s="38">
        <v>14728</v>
      </c>
      <c r="M51" s="37"/>
      <c r="N51" s="38">
        <f t="shared" si="0"/>
        <v>459.23553459119495</v>
      </c>
      <c r="O51" s="38">
        <f t="shared" si="1"/>
        <v>338.6082477641603</v>
      </c>
      <c r="P51" s="38">
        <f t="shared" si="2"/>
        <v>294.51405934889078</v>
      </c>
      <c r="R51" s="38">
        <v>3019</v>
      </c>
      <c r="S51" s="38">
        <v>3471</v>
      </c>
    </row>
    <row r="52" spans="1:19" ht="13.5" customHeight="1" x14ac:dyDescent="0.15">
      <c r="A52" s="8" t="s">
        <v>60</v>
      </c>
      <c r="B52" s="48">
        <v>159</v>
      </c>
      <c r="C52" s="49">
        <v>3862</v>
      </c>
      <c r="D52" s="50">
        <v>70</v>
      </c>
      <c r="E52" s="48">
        <v>131669105</v>
      </c>
      <c r="F52" s="50">
        <v>34.4</v>
      </c>
      <c r="G52" s="48">
        <v>19747427</v>
      </c>
      <c r="H52" s="48">
        <v>16047806</v>
      </c>
      <c r="I52" s="51">
        <v>126.6</v>
      </c>
      <c r="J52" s="51">
        <v>43.5</v>
      </c>
      <c r="K52" s="51">
        <v>13.4</v>
      </c>
      <c r="L52" s="48">
        <v>15429</v>
      </c>
      <c r="M52" s="37"/>
      <c r="N52" s="48">
        <f t="shared" si="0"/>
        <v>415.53096841015019</v>
      </c>
      <c r="O52" s="48">
        <f t="shared" si="1"/>
        <v>372.51174558960076</v>
      </c>
      <c r="P52" s="48">
        <f t="shared" si="2"/>
        <v>336.57311241610739</v>
      </c>
      <c r="R52" s="48">
        <v>4308</v>
      </c>
      <c r="S52" s="48">
        <v>4768</v>
      </c>
    </row>
    <row r="53" spans="1:19" ht="13.5" customHeight="1" x14ac:dyDescent="0.15">
      <c r="A53" s="8" t="s">
        <v>67</v>
      </c>
      <c r="B53" s="48">
        <v>151</v>
      </c>
      <c r="C53" s="49">
        <v>3666</v>
      </c>
      <c r="D53" s="50">
        <v>87.2</v>
      </c>
      <c r="E53" s="48">
        <v>328304607</v>
      </c>
      <c r="F53" s="50">
        <v>28.3</v>
      </c>
      <c r="G53" s="48">
        <v>44145268</v>
      </c>
      <c r="H53" s="48">
        <v>24940482</v>
      </c>
      <c r="I53" s="51">
        <v>273.89999999999998</v>
      </c>
      <c r="J53" s="51">
        <v>77.599999999999994</v>
      </c>
      <c r="K53" s="51">
        <v>25</v>
      </c>
      <c r="L53" s="48">
        <v>20804</v>
      </c>
      <c r="M53" s="37"/>
      <c r="N53" s="48">
        <f t="shared" si="0"/>
        <v>680.31865793780685</v>
      </c>
      <c r="O53" s="48">
        <f t="shared" si="1"/>
        <v>287.531496426101</v>
      </c>
      <c r="P53" s="48">
        <f t="shared" si="2"/>
        <v>266.00343430034133</v>
      </c>
      <c r="R53" s="48">
        <v>8674</v>
      </c>
      <c r="S53" s="48">
        <v>9376</v>
      </c>
    </row>
    <row r="54" spans="1:19" ht="13.5" customHeight="1" x14ac:dyDescent="0.15">
      <c r="A54" s="80" t="s">
        <v>81</v>
      </c>
      <c r="B54" s="78"/>
      <c r="C54" s="78"/>
      <c r="D54" s="78"/>
      <c r="E54" s="78"/>
      <c r="F54" s="78"/>
      <c r="G54" s="78"/>
      <c r="H54" s="78"/>
      <c r="I54" s="78"/>
      <c r="J54" s="78"/>
      <c r="K54" s="9"/>
      <c r="L54" s="9"/>
      <c r="M54" s="9"/>
      <c r="N54" s="23"/>
      <c r="O54" s="23"/>
      <c r="P54" s="23"/>
    </row>
  </sheetData>
  <mergeCells count="14">
    <mergeCell ref="A54:J54"/>
    <mergeCell ref="A3:A5"/>
    <mergeCell ref="F3:F4"/>
    <mergeCell ref="G3:G4"/>
    <mergeCell ref="H3:H4"/>
    <mergeCell ref="R3:R4"/>
    <mergeCell ref="S3:S4"/>
    <mergeCell ref="A1:H1"/>
    <mergeCell ref="I3:L3"/>
    <mergeCell ref="B3:B4"/>
    <mergeCell ref="C3:C4"/>
    <mergeCell ref="D3:D4"/>
    <mergeCell ref="E3:E4"/>
    <mergeCell ref="N3:P3"/>
  </mergeCells>
  <phoneticPr fontId="2"/>
  <printOptions horizontalCentered="1"/>
  <pageMargins left="0.78740157480314965" right="0.39370078740157483" top="0.39370078740157483" bottom="0.39370078740157483" header="0.31496062992125984" footer="0.31496062992125984"/>
  <pageSetup paperSize="9" scale="7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自交総連</dc:creator>
  <cp:lastModifiedBy>FJ-USER</cp:lastModifiedBy>
  <cp:lastPrinted>2013-04-22T06:02:29Z</cp:lastPrinted>
  <dcterms:created xsi:type="dcterms:W3CDTF">2002-05-02T06:36:12Z</dcterms:created>
  <dcterms:modified xsi:type="dcterms:W3CDTF">2016-08-23T04:39:47Z</dcterms:modified>
</cp:coreProperties>
</file>