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295" windowWidth="7395" windowHeight="4500" tabRatio="751"/>
  </bookViews>
  <sheets>
    <sheet name="12" sheetId="38" r:id="rId1"/>
  </sheets>
  <definedNames>
    <definedName name="_Regression_Int" localSheetId="0" hidden="1">1</definedName>
  </definedNames>
  <calcPr calcId="145621"/>
</workbook>
</file>

<file path=xl/calcChain.xml><?xml version="1.0" encoding="utf-8"?>
<calcChain xmlns="http://schemas.openxmlformats.org/spreadsheetml/2006/main">
  <c r="P53" i="38" l="1"/>
  <c r="O53" i="38"/>
  <c r="N53" i="38"/>
  <c r="P52" i="38"/>
  <c r="O52" i="38"/>
  <c r="N52" i="38"/>
  <c r="P51" i="38"/>
  <c r="O51" i="38"/>
  <c r="N51" i="38"/>
  <c r="P50" i="38"/>
  <c r="O50" i="38"/>
  <c r="N50" i="38"/>
  <c r="P49" i="38"/>
  <c r="O49" i="38"/>
  <c r="N49" i="38"/>
  <c r="P48" i="38"/>
  <c r="O48" i="38"/>
  <c r="N48" i="38"/>
  <c r="P47" i="38"/>
  <c r="O47" i="38"/>
  <c r="N47" i="38"/>
  <c r="P46" i="38"/>
  <c r="O46" i="38"/>
  <c r="N46" i="38"/>
  <c r="P45" i="38"/>
  <c r="O45" i="38"/>
  <c r="N45" i="38"/>
  <c r="P44" i="38"/>
  <c r="O44" i="38"/>
  <c r="N44" i="38"/>
  <c r="P43" i="38"/>
  <c r="O43" i="38"/>
  <c r="N43" i="38"/>
  <c r="P42" i="38"/>
  <c r="O42" i="38"/>
  <c r="N42" i="38"/>
  <c r="P41" i="38"/>
  <c r="O41" i="38"/>
  <c r="N41" i="38"/>
  <c r="P40" i="38"/>
  <c r="O40" i="38"/>
  <c r="N40" i="38"/>
  <c r="P39" i="38"/>
  <c r="O39" i="38"/>
  <c r="N39" i="38"/>
  <c r="P38" i="38"/>
  <c r="O38" i="38"/>
  <c r="N38" i="38"/>
  <c r="P37" i="38"/>
  <c r="O37" i="38"/>
  <c r="N37" i="38"/>
  <c r="P36" i="38"/>
  <c r="O36" i="38"/>
  <c r="N36" i="38"/>
  <c r="P35" i="38"/>
  <c r="O35" i="38"/>
  <c r="N35" i="38"/>
  <c r="P34" i="38"/>
  <c r="O34" i="38"/>
  <c r="N34" i="38"/>
  <c r="P33" i="38"/>
  <c r="O33" i="38"/>
  <c r="N33" i="38"/>
  <c r="P32" i="38"/>
  <c r="O32" i="38"/>
  <c r="N32" i="38"/>
  <c r="P31" i="38"/>
  <c r="O31" i="38"/>
  <c r="N31" i="38"/>
  <c r="P30" i="38"/>
  <c r="O30" i="38"/>
  <c r="N30" i="38"/>
  <c r="P29" i="38"/>
  <c r="O29" i="38"/>
  <c r="N29" i="38"/>
  <c r="P28" i="38"/>
  <c r="O28" i="38"/>
  <c r="N28" i="38"/>
  <c r="P27" i="38"/>
  <c r="O27" i="38"/>
  <c r="N27" i="38"/>
  <c r="P26" i="38"/>
  <c r="O26" i="38"/>
  <c r="N26" i="38"/>
  <c r="P25" i="38"/>
  <c r="O25" i="38"/>
  <c r="N25" i="38"/>
  <c r="P24" i="38"/>
  <c r="O24" i="38"/>
  <c r="N24" i="38"/>
  <c r="P23" i="38"/>
  <c r="O23" i="38"/>
  <c r="N23" i="38"/>
  <c r="P22" i="38"/>
  <c r="O22" i="38"/>
  <c r="N22" i="38"/>
  <c r="P21" i="38"/>
  <c r="O21" i="38"/>
  <c r="N21" i="38"/>
  <c r="P20" i="38"/>
  <c r="O20" i="38"/>
  <c r="N20" i="38"/>
  <c r="P19" i="38"/>
  <c r="O19" i="38"/>
  <c r="N19" i="38"/>
  <c r="P18" i="38"/>
  <c r="O18" i="38"/>
  <c r="N18" i="38"/>
  <c r="P17" i="38"/>
  <c r="O17" i="38"/>
  <c r="N17" i="38"/>
  <c r="P16" i="38"/>
  <c r="O16" i="38"/>
  <c r="N16" i="38"/>
  <c r="P15" i="38"/>
  <c r="O15" i="38"/>
  <c r="N15" i="38"/>
  <c r="P14" i="38"/>
  <c r="O14" i="38"/>
  <c r="N14" i="38"/>
  <c r="P13" i="38"/>
  <c r="O13" i="38"/>
  <c r="N13" i="38"/>
  <c r="P12" i="38"/>
  <c r="O12" i="38"/>
  <c r="N12" i="38"/>
  <c r="P11" i="38"/>
  <c r="O11" i="38"/>
  <c r="N11" i="38"/>
  <c r="P10" i="38"/>
  <c r="O10" i="38"/>
  <c r="N10" i="38"/>
  <c r="P9" i="38"/>
  <c r="O9" i="38"/>
  <c r="N9" i="38"/>
  <c r="P8" i="38"/>
  <c r="O8" i="38"/>
  <c r="N8" i="38"/>
  <c r="P7" i="38"/>
  <c r="O7" i="38"/>
  <c r="N7" i="38"/>
  <c r="S6" i="38"/>
  <c r="P6" i="38"/>
  <c r="R6" i="38"/>
  <c r="H6" i="38"/>
  <c r="G6" i="38"/>
  <c r="E6" i="38"/>
  <c r="C6" i="38"/>
  <c r="F2" i="38"/>
  <c r="O6" i="38"/>
  <c r="N6" i="38"/>
</calcChain>
</file>

<file path=xl/sharedStrings.xml><?xml version="1.0" encoding="utf-8"?>
<sst xmlns="http://schemas.openxmlformats.org/spreadsheetml/2006/main" count="88" uniqueCount="81">
  <si>
    <t>全 国</t>
  </si>
  <si>
    <t>北海道</t>
  </si>
  <si>
    <t>青 森</t>
  </si>
  <si>
    <t>岩 手</t>
  </si>
  <si>
    <t>宮 城</t>
  </si>
  <si>
    <t>福 島</t>
  </si>
  <si>
    <t>秋 田</t>
  </si>
  <si>
    <t>山 形</t>
  </si>
  <si>
    <t>新 潟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</si>
  <si>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</si>
  <si>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</si>
  <si>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</si>
  <si>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</si>
  <si>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</si>
  <si>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</si>
  <si>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</si>
  <si>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</si>
  <si>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富 山</t>
  </si>
  <si>
    <t>石 川</t>
  </si>
  <si>
    <t>福 井</t>
  </si>
  <si>
    <t>岐 阜</t>
  </si>
  <si>
    <t>静 岡</t>
  </si>
  <si>
    <t>愛 知</t>
  </si>
  <si>
    <t>三 重</t>
  </si>
  <si>
    <t>京 都</t>
  </si>
  <si>
    <t>兵 庫</t>
  </si>
  <si>
    <t>奈 良</t>
  </si>
  <si>
    <t>和歌山</t>
  </si>
  <si>
    <t>鳥 取</t>
  </si>
  <si>
    <t>島 根</t>
  </si>
  <si>
    <t>岡 山</t>
  </si>
  <si>
    <t>広 島</t>
  </si>
  <si>
    <t>山 口</t>
  </si>
  <si>
    <t>徳 島</t>
  </si>
  <si>
    <t>香 川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</si>
  <si>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</si>
  <si>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</si>
  <si>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</si>
  <si>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</si>
  <si>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</si>
  <si>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</si>
  <si>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</si>
  <si>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</si>
  <si>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総走行キロ</t>
    <rPh sb="0" eb="1">
      <t>ソウ</t>
    </rPh>
    <rPh sb="1" eb="3">
      <t>ソウコウ</t>
    </rPh>
    <phoneticPr fontId="2"/>
  </si>
  <si>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</si>
  <si>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</si>
  <si>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千円</t>
    <rPh sb="0" eb="1">
      <t>セン</t>
    </rPh>
    <rPh sb="1" eb="2">
      <t>エン</t>
    </rPh>
    <phoneticPr fontId="2"/>
  </si>
  <si>
    <t>台</t>
    <rPh sb="0" eb="1">
      <t>ダイ</t>
    </rPh>
    <phoneticPr fontId="2"/>
  </si>
  <si>
    <t>者</t>
    <rPh sb="0" eb="1">
      <t>モノ</t>
    </rPh>
    <phoneticPr fontId="2"/>
  </si>
  <si>
    <t>人</t>
    <rPh sb="0" eb="1">
      <t>ニン</t>
    </rPh>
    <phoneticPr fontId="2"/>
  </si>
  <si>
    <t>実働１日１車当たり</t>
    <rPh sb="0" eb="2">
      <t>ジツドウ</t>
    </rPh>
    <rPh sb="3" eb="4">
      <t>ニチ</t>
    </rPh>
    <rPh sb="5" eb="6">
      <t>クルマ</t>
    </rPh>
    <rPh sb="6" eb="7">
      <t>ア</t>
    </rPh>
    <phoneticPr fontId="2"/>
  </si>
  <si>
    <t>走行キロ</t>
    <rPh sb="0" eb="2">
      <t>ソウコウ</t>
    </rPh>
    <phoneticPr fontId="2"/>
  </si>
  <si>
    <t>輸送回数</t>
    <rPh sb="0" eb="2">
      <t>ユソウ</t>
    </rPh>
    <rPh sb="2" eb="4">
      <t>カイスウ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</si>
  <si>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</si>
  <si>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</si>
  <si>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実車キロ</t>
    <rPh sb="0" eb="2">
      <t>ジッシャ</t>
    </rPh>
    <phoneticPr fontId="2"/>
  </si>
  <si>
    <t>車両数</t>
    <phoneticPr fontId="2"/>
  </si>
  <si>
    <t>％</t>
    <phoneticPr fontId="2"/>
  </si>
  <si>
    <t>km</t>
    <phoneticPr fontId="2"/>
  </si>
  <si>
    <t>法人タクシー輸送実績等（個人タクシー及び法人のハイヤー・患者輸送車等を除く）</t>
    <rPh sb="0" eb="2">
      <t>ホウジン</t>
    </rPh>
    <rPh sb="6" eb="8">
      <t>ユソウ</t>
    </rPh>
    <rPh sb="8" eb="10">
      <t>ジッセキ</t>
    </rPh>
    <rPh sb="10" eb="11">
      <t>トウ</t>
    </rPh>
    <rPh sb="12" eb="14">
      <t>コジン</t>
    </rPh>
    <rPh sb="18" eb="19">
      <t>オヨ</t>
    </rPh>
    <rPh sb="20" eb="22">
      <t>ホウジン</t>
    </rPh>
    <rPh sb="28" eb="30">
      <t>カンジャ</t>
    </rPh>
    <rPh sb="30" eb="32">
      <t>ユソウ</t>
    </rPh>
    <rPh sb="32" eb="33">
      <t>シャ</t>
    </rPh>
    <rPh sb="33" eb="34">
      <t>トウ</t>
    </rPh>
    <rPh sb="35" eb="36">
      <t>ノゾ</t>
    </rPh>
    <phoneticPr fontId="2"/>
  </si>
  <si>
    <t>鹿児島</t>
    <phoneticPr fontId="2"/>
  </si>
  <si>
    <t>年度実績</t>
    <rPh sb="0" eb="2">
      <t>ネンド</t>
    </rPh>
    <rPh sb="2" eb="4">
      <t>ジッセキ</t>
    </rPh>
    <phoneticPr fontId="2"/>
  </si>
  <si>
    <t>車両数は年度末＝</t>
    <rPh sb="0" eb="2">
      <t>シャリョウ</t>
    </rPh>
    <rPh sb="2" eb="3">
      <t>スウ</t>
    </rPh>
    <rPh sb="4" eb="7">
      <t>ネンドマツ</t>
    </rPh>
    <phoneticPr fontId="2"/>
  </si>
  <si>
    <t>年3月末日現在</t>
    <rPh sb="0" eb="1">
      <t>ネン</t>
    </rPh>
    <rPh sb="2" eb="3">
      <t>ガツ</t>
    </rPh>
    <rPh sb="3" eb="5">
      <t>マツジツ</t>
    </rPh>
    <rPh sb="5" eb="7">
      <t>ゲンザイ</t>
    </rPh>
    <phoneticPr fontId="2"/>
  </si>
  <si>
    <t>事業者
数</t>
    <phoneticPr fontId="2"/>
  </si>
  <si>
    <t>沖 縄</t>
    <phoneticPr fontId="2"/>
  </si>
  <si>
    <t>大 阪</t>
    <rPh sb="0" eb="1">
      <t>ダイ</t>
    </rPh>
    <rPh sb="2" eb="3">
      <t>サカ</t>
    </rPh>
    <phoneticPr fontId="2"/>
  </si>
  <si>
    <t>…当たり営業収入</t>
    <rPh sb="1" eb="2">
      <t>ア</t>
    </rPh>
    <rPh sb="4" eb="6">
      <t>エイギョウ</t>
    </rPh>
    <rPh sb="6" eb="8">
      <t>シュウニュウ</t>
    </rPh>
    <phoneticPr fontId="2"/>
  </si>
  <si>
    <t>１台</t>
    <rPh sb="1" eb="2">
      <t>ダイ</t>
    </rPh>
    <phoneticPr fontId="2"/>
  </si>
  <si>
    <t>運転者</t>
    <rPh sb="0" eb="3">
      <t>ウンテンシャ</t>
    </rPh>
    <phoneticPr fontId="2"/>
  </si>
  <si>
    <t>従業員</t>
    <rPh sb="0" eb="3">
      <t>ジュウギョウイン</t>
    </rPh>
    <phoneticPr fontId="2"/>
  </si>
  <si>
    <t>運転者
数</t>
    <rPh sb="0" eb="3">
      <t>ウンテンシャ</t>
    </rPh>
    <rPh sb="4" eb="5">
      <t>スウ</t>
    </rPh>
    <phoneticPr fontId="2"/>
  </si>
  <si>
    <t>従業員
総数</t>
    <rPh sb="0" eb="3">
      <t>ジュウギョウイン</t>
    </rPh>
    <rPh sb="4" eb="6">
      <t>ソウスウ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</si>
  <si>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</si>
  <si>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</si>
  <si>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長 野</t>
    <rPh sb="0" eb="1">
      <t>チョウ</t>
    </rPh>
    <rPh sb="2" eb="3">
      <t>ノ</t>
    </rPh>
    <phoneticPr fontId="2"/>
  </si>
  <si>
    <t>滋 賀</t>
    <rPh sb="0" eb="1">
      <t>シゲル</t>
    </rPh>
    <rPh sb="2" eb="3">
      <t>ガ</t>
    </rPh>
    <phoneticPr fontId="2"/>
  </si>
  <si>
    <t>平成24</t>
    <rPh sb="0" eb="2">
      <t>ヘイセイ</t>
    </rPh>
    <phoneticPr fontId="2"/>
  </si>
  <si>
    <t>実働
率</t>
    <rPh sb="0" eb="2">
      <t>ジツドウ</t>
    </rPh>
    <rPh sb="3" eb="4">
      <t>リツ</t>
    </rPh>
    <phoneticPr fontId="2"/>
  </si>
  <si>
    <t>実車
率</t>
    <rPh sb="0" eb="2">
      <t>ジッシャ</t>
    </rPh>
    <rPh sb="3" eb="4">
      <t>リツ</t>
    </rPh>
    <phoneticPr fontId="2"/>
  </si>
  <si>
    <t>注．輸送実績等は、全タク連監修『ハイヤー・タクシー年鑑』（東京交通新聞社）による。事業者数の全国は、複数県にまたがる事業者のダブリを除いた数値。</t>
    <rPh sb="0" eb="1">
      <t>チュウ</t>
    </rPh>
    <rPh sb="2" eb="4">
      <t>ユソウ</t>
    </rPh>
    <rPh sb="4" eb="6">
      <t>ジッセキ</t>
    </rPh>
    <rPh sb="6" eb="7">
      <t>トウ</t>
    </rPh>
    <rPh sb="9" eb="10">
      <t>ゼン</t>
    </rPh>
    <rPh sb="12" eb="13">
      <t>レン</t>
    </rPh>
    <rPh sb="13" eb="15">
      <t>カンシュウ</t>
    </rPh>
    <rPh sb="29" eb="31">
      <t>トウキョウ</t>
    </rPh>
    <rPh sb="31" eb="33">
      <t>コウツウ</t>
    </rPh>
    <rPh sb="33" eb="35">
      <t>シンブン</t>
    </rPh>
    <rPh sb="35" eb="3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</si>
</sst>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0.0_);[Red]\(0.0\)"/>
    <numFmt numFmtId="183" formatCode="#,##0.0_ "/>
  </numFmts>
  <fonts count="7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78" fontId="5" fillId="2" borderId="7" xfId="0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/>
    </xf>
    <xf numFmtId="183" fontId="5" fillId="2" borderId="7" xfId="0" applyNumberFormat="1" applyFont="1" applyFill="1" applyBorder="1" applyAlignment="1" applyProtection="1">
      <alignment horizontal="right" vertical="center"/>
    </xf>
    <xf numFmtId="177" fontId="5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177" fontId="5" fillId="2" borderId="7" xfId="0" applyNumberFormat="1" applyFont="1" applyFill="1" applyBorder="1" applyAlignment="1" applyProtection="1">
      <alignment vertical="center"/>
    </xf>
    <xf numFmtId="177" fontId="5" fillId="2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8" fontId="5" fillId="0" borderId="4" xfId="0" applyNumberFormat="1" applyFont="1" applyBorder="1" applyAlignment="1" applyProtection="1">
      <alignment vertical="center"/>
    </xf>
    <xf numFmtId="183" fontId="5" fillId="0" borderId="5" xfId="1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183" fontId="5" fillId="0" borderId="6" xfId="1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vertical="center"/>
    </xf>
    <xf numFmtId="183" fontId="5" fillId="0" borderId="13" xfId="1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83" fontId="5" fillId="0" borderId="2" xfId="1" applyNumberFormat="1" applyFont="1" applyBorder="1" applyAlignment="1" applyProtection="1">
      <alignment vertical="center"/>
    </xf>
    <xf numFmtId="183" fontId="5" fillId="0" borderId="3" xfId="1" applyNumberFormat="1" applyFont="1" applyBorder="1" applyAlignment="1" applyProtection="1">
      <alignment vertical="center"/>
    </xf>
    <xf numFmtId="183" fontId="0" fillId="0" borderId="1" xfId="0" applyNumberFormat="1" applyBorder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S54"/>
  <sheetViews>
    <sheetView tabSelected="1" topLeftCell="A10" workbookViewId="0">
      <selection activeCell="I65" sqref="I65"/>
    </sheetView>
  </sheetViews>
  <sheetFormatPr defaultColWidth="10.625" defaultRowHeight="13.5" x14ac:dyDescent="0.15"/>
  <cols>
    <col min="1" max="1" width="7.5" style="1" bestFit="1" customWidth="1"/>
    <col min="2" max="2" width="7.5" bestFit="1" customWidth="1"/>
    <col min="3" max="3" width="9.5" bestFit="1" customWidth="1"/>
    <col min="4" max="4" width="6.5" bestFit="1" customWidth="1"/>
    <col min="5" max="5" width="18.375" bestFit="1" customWidth="1"/>
    <col min="6" max="6" width="6.5" bestFit="1" customWidth="1"/>
    <col min="7" max="8" width="16.125" bestFit="1" customWidth="1"/>
    <col min="9" max="12" width="9.5" bestFit="1" customWidth="1"/>
    <col min="13" max="13" width="1.25" customWidth="1"/>
    <col min="14" max="14" width="7.5" bestFit="1" customWidth="1"/>
    <col min="15" max="16" width="8.5" bestFit="1" customWidth="1"/>
    <col min="17" max="17" width="1.25" customWidth="1"/>
    <col min="18" max="19" width="9.5" bestFit="1" customWidth="1"/>
    <col min="21" max="21" width="2.25" customWidth="1"/>
  </cols>
  <sheetData>
    <row r="1" spans="1:19" ht="13.5" customHeight="1" x14ac:dyDescent="0.15">
      <c r="A1" s="75" t="s">
        <v>59</v>
      </c>
      <c r="B1" s="75"/>
      <c r="C1" s="75"/>
      <c r="D1" s="75"/>
      <c r="E1" s="75"/>
      <c r="F1" s="75"/>
      <c r="G1" s="75"/>
      <c r="H1" s="75"/>
      <c r="I1" s="20"/>
      <c r="J1" s="20"/>
      <c r="K1" s="16"/>
      <c r="L1" s="16"/>
      <c r="M1" s="16"/>
      <c r="N1" s="21"/>
      <c r="O1" s="21"/>
      <c r="P1" s="21"/>
    </row>
    <row r="2" spans="1:19" ht="13.5" customHeight="1" x14ac:dyDescent="0.15">
      <c r="A2" s="22">
        <v>2012</v>
      </c>
      <c r="B2" s="58" t="s">
        <v>77</v>
      </c>
      <c r="C2" s="23" t="s">
        <v>61</v>
      </c>
      <c r="D2" s="10"/>
      <c r="E2" s="11" t="s">
        <v>62</v>
      </c>
      <c r="F2" s="11">
        <f>A2+1</f>
        <v>2013</v>
      </c>
      <c r="G2" s="10" t="s">
        <v>63</v>
      </c>
      <c r="H2" s="21"/>
      <c r="I2" s="21"/>
      <c r="J2" s="24"/>
      <c r="K2" s="24"/>
      <c r="L2" s="24"/>
      <c r="M2" s="24"/>
      <c r="N2" s="21"/>
      <c r="O2" s="21"/>
      <c r="P2" s="21"/>
    </row>
    <row r="3" spans="1:19" ht="13.5" customHeight="1" x14ac:dyDescent="0.15">
      <c r="A3" s="59"/>
      <c r="B3" s="66" t="s">
        <v>64</v>
      </c>
      <c r="C3" s="68" t="s">
        <v>56</v>
      </c>
      <c r="D3" s="66" t="s">
        <v>78</v>
      </c>
      <c r="E3" s="68" t="s">
        <v>43</v>
      </c>
      <c r="F3" s="66" t="s">
        <v>79</v>
      </c>
      <c r="G3" s="68" t="s">
        <v>44</v>
      </c>
      <c r="H3" s="68" t="s">
        <v>45</v>
      </c>
      <c r="I3" s="69" t="s">
        <v>50</v>
      </c>
      <c r="J3" s="70"/>
      <c r="K3" s="70"/>
      <c r="L3" s="71"/>
      <c r="M3" s="25"/>
      <c r="N3" s="72" t="s">
        <v>67</v>
      </c>
      <c r="O3" s="73"/>
      <c r="P3" s="74"/>
      <c r="Q3" s="56"/>
      <c r="R3" s="62" t="s">
        <v>71</v>
      </c>
      <c r="S3" s="64" t="s">
        <v>72</v>
      </c>
    </row>
    <row r="4" spans="1:19" ht="13.5" customHeight="1" x14ac:dyDescent="0.15">
      <c r="A4" s="60"/>
      <c r="B4" s="67"/>
      <c r="C4" s="67"/>
      <c r="D4" s="67"/>
      <c r="E4" s="67"/>
      <c r="F4" s="67"/>
      <c r="G4" s="67"/>
      <c r="H4" s="67"/>
      <c r="I4" s="12" t="s">
        <v>51</v>
      </c>
      <c r="J4" s="14" t="s">
        <v>55</v>
      </c>
      <c r="K4" s="14" t="s">
        <v>52</v>
      </c>
      <c r="L4" s="15" t="s">
        <v>45</v>
      </c>
      <c r="M4" s="2"/>
      <c r="N4" s="53" t="s">
        <v>68</v>
      </c>
      <c r="O4" s="54" t="s">
        <v>69</v>
      </c>
      <c r="P4" s="57" t="s">
        <v>70</v>
      </c>
      <c r="Q4" s="52"/>
      <c r="R4" s="63"/>
      <c r="S4" s="65"/>
    </row>
    <row r="5" spans="1:19" ht="13.5" customHeight="1" x14ac:dyDescent="0.15">
      <c r="A5" s="61"/>
      <c r="B5" s="6" t="s">
        <v>48</v>
      </c>
      <c r="C5" s="5" t="s">
        <v>47</v>
      </c>
      <c r="D5" s="5" t="s">
        <v>57</v>
      </c>
      <c r="E5" s="5" t="s">
        <v>58</v>
      </c>
      <c r="F5" s="5" t="s">
        <v>57</v>
      </c>
      <c r="G5" s="5" t="s">
        <v>49</v>
      </c>
      <c r="H5" s="6" t="s">
        <v>46</v>
      </c>
      <c r="I5" s="5" t="s">
        <v>58</v>
      </c>
      <c r="J5" s="5" t="s">
        <v>58</v>
      </c>
      <c r="K5" s="3" t="s">
        <v>54</v>
      </c>
      <c r="L5" s="4" t="s">
        <v>53</v>
      </c>
      <c r="M5" s="17"/>
      <c r="N5" s="5" t="s">
        <v>73</v>
      </c>
      <c r="O5" s="5" t="s">
        <v>73</v>
      </c>
      <c r="P5" s="6" t="s">
        <v>73</v>
      </c>
      <c r="Q5" s="55"/>
      <c r="R5" s="5" t="s">
        <v>74</v>
      </c>
      <c r="S5" s="6" t="s">
        <v>74</v>
      </c>
    </row>
    <row r="6" spans="1:19" ht="13.5" customHeight="1" x14ac:dyDescent="0.15">
      <c r="A6" s="13" t="s">
        <v>0</v>
      </c>
      <c r="B6" s="26">
        <v>6572</v>
      </c>
      <c r="C6" s="27">
        <f>SUM(C7:C53)</f>
        <v>194666</v>
      </c>
      <c r="D6" s="9">
        <v>78.099999999999994</v>
      </c>
      <c r="E6" s="26">
        <f>SUM(E7:E53)</f>
        <v>9938441146</v>
      </c>
      <c r="F6" s="9">
        <v>40.4</v>
      </c>
      <c r="G6" s="26">
        <f>SUM(G7:G53)</f>
        <v>1515733438</v>
      </c>
      <c r="H6" s="26">
        <f>SUM(H7:H53)</f>
        <v>1542943925</v>
      </c>
      <c r="I6" s="18">
        <v>178.8</v>
      </c>
      <c r="J6" s="18">
        <v>72.3</v>
      </c>
      <c r="K6" s="18">
        <v>19.8</v>
      </c>
      <c r="L6" s="19">
        <v>27763</v>
      </c>
      <c r="M6" s="28"/>
      <c r="N6" s="19">
        <f t="shared" ref="N6:N53" si="0">$H6/C6/10</f>
        <v>792.6108950715585</v>
      </c>
      <c r="O6" s="19">
        <f t="shared" ref="O6:P53" si="1">$H6/R6/10</f>
        <v>447.70897713786627</v>
      </c>
      <c r="P6" s="19">
        <f t="shared" si="1"/>
        <v>399.72847657241743</v>
      </c>
      <c r="R6" s="19">
        <f>SUM(R7:R53)</f>
        <v>344631</v>
      </c>
      <c r="S6" s="19">
        <f>SUM(S7:S53)</f>
        <v>385998</v>
      </c>
    </row>
    <row r="7" spans="1:19" ht="13.5" customHeight="1" x14ac:dyDescent="0.15">
      <c r="A7" s="29" t="s">
        <v>1</v>
      </c>
      <c r="B7" s="30">
        <v>347</v>
      </c>
      <c r="C7" s="31">
        <v>10592</v>
      </c>
      <c r="D7" s="32">
        <v>87.5</v>
      </c>
      <c r="E7" s="30">
        <v>676153969</v>
      </c>
      <c r="F7" s="32">
        <v>32.9</v>
      </c>
      <c r="G7" s="30">
        <v>109303569</v>
      </c>
      <c r="H7" s="30">
        <v>82186795</v>
      </c>
      <c r="I7" s="33">
        <v>201.3</v>
      </c>
      <c r="J7" s="33">
        <v>66.2</v>
      </c>
      <c r="K7" s="33">
        <v>22.4</v>
      </c>
      <c r="L7" s="30">
        <v>24471</v>
      </c>
      <c r="M7" s="34"/>
      <c r="N7" s="30">
        <f t="shared" si="0"/>
        <v>775.93273225075529</v>
      </c>
      <c r="O7" s="30">
        <f t="shared" si="1"/>
        <v>361.94475271942576</v>
      </c>
      <c r="P7" s="30">
        <f t="shared" si="1"/>
        <v>322.60478489558801</v>
      </c>
      <c r="R7" s="30">
        <v>22707</v>
      </c>
      <c r="S7" s="30">
        <v>25476</v>
      </c>
    </row>
    <row r="8" spans="1:19" ht="13.5" customHeight="1" x14ac:dyDescent="0.15">
      <c r="A8" s="7" t="s">
        <v>4</v>
      </c>
      <c r="B8" s="30">
        <v>203</v>
      </c>
      <c r="C8" s="31">
        <v>4272</v>
      </c>
      <c r="D8" s="32">
        <v>77.3</v>
      </c>
      <c r="E8" s="30">
        <v>201159200</v>
      </c>
      <c r="F8" s="32">
        <v>37.6</v>
      </c>
      <c r="G8" s="30">
        <v>30201643</v>
      </c>
      <c r="H8" s="30">
        <v>28752866</v>
      </c>
      <c r="I8" s="33">
        <v>167.7</v>
      </c>
      <c r="J8" s="33">
        <v>63.1</v>
      </c>
      <c r="K8" s="33">
        <v>23.6</v>
      </c>
      <c r="L8" s="30">
        <v>23974</v>
      </c>
      <c r="M8" s="34"/>
      <c r="N8" s="30">
        <f t="shared" si="0"/>
        <v>673.05397940074909</v>
      </c>
      <c r="O8" s="30">
        <f t="shared" si="1"/>
        <v>394.6858750857927</v>
      </c>
      <c r="P8" s="30">
        <f t="shared" si="1"/>
        <v>348.35069057426705</v>
      </c>
      <c r="R8" s="30">
        <v>7285</v>
      </c>
      <c r="S8" s="30">
        <v>8254</v>
      </c>
    </row>
    <row r="9" spans="1:19" ht="13.5" customHeight="1" x14ac:dyDescent="0.15">
      <c r="A9" s="7" t="s">
        <v>5</v>
      </c>
      <c r="B9" s="35">
        <v>167</v>
      </c>
      <c r="C9" s="36">
        <v>2556</v>
      </c>
      <c r="D9" s="37">
        <v>75.900000000000006</v>
      </c>
      <c r="E9" s="35">
        <v>88155370</v>
      </c>
      <c r="F9" s="37">
        <v>42.5</v>
      </c>
      <c r="G9" s="35">
        <v>13985285</v>
      </c>
      <c r="H9" s="35">
        <v>14967201</v>
      </c>
      <c r="I9" s="38">
        <v>132.6</v>
      </c>
      <c r="J9" s="38">
        <v>56.3</v>
      </c>
      <c r="K9" s="38">
        <v>15.6</v>
      </c>
      <c r="L9" s="35">
        <v>22513</v>
      </c>
      <c r="M9" s="34"/>
      <c r="N9" s="35">
        <f t="shared" si="0"/>
        <v>585.57124413145539</v>
      </c>
      <c r="O9" s="35">
        <f t="shared" si="1"/>
        <v>391.91413982717989</v>
      </c>
      <c r="P9" s="35">
        <f t="shared" si="1"/>
        <v>342.26391493254062</v>
      </c>
      <c r="R9" s="35">
        <v>3819</v>
      </c>
      <c r="S9" s="35">
        <v>4373</v>
      </c>
    </row>
    <row r="10" spans="1:19" ht="13.5" customHeight="1" x14ac:dyDescent="0.15">
      <c r="A10" s="7" t="s">
        <v>3</v>
      </c>
      <c r="B10" s="35">
        <v>145</v>
      </c>
      <c r="C10" s="36">
        <v>2365</v>
      </c>
      <c r="D10" s="37">
        <v>77</v>
      </c>
      <c r="E10" s="35">
        <v>89440595</v>
      </c>
      <c r="F10" s="37">
        <v>40.9</v>
      </c>
      <c r="G10" s="35">
        <v>14008416</v>
      </c>
      <c r="H10" s="35">
        <v>12459365</v>
      </c>
      <c r="I10" s="38">
        <v>139.6</v>
      </c>
      <c r="J10" s="38">
        <v>57</v>
      </c>
      <c r="K10" s="38">
        <v>16.100000000000001</v>
      </c>
      <c r="L10" s="35">
        <v>19443</v>
      </c>
      <c r="M10" s="34"/>
      <c r="N10" s="35">
        <f t="shared" si="0"/>
        <v>526.82304439746304</v>
      </c>
      <c r="O10" s="35">
        <f t="shared" si="1"/>
        <v>400.1080603725112</v>
      </c>
      <c r="P10" s="35">
        <f t="shared" si="1"/>
        <v>326.67448872574721</v>
      </c>
      <c r="R10" s="35">
        <v>3114</v>
      </c>
      <c r="S10" s="35">
        <v>3814</v>
      </c>
    </row>
    <row r="11" spans="1:19" ht="13.5" customHeight="1" x14ac:dyDescent="0.15">
      <c r="A11" s="7" t="s">
        <v>2</v>
      </c>
      <c r="B11" s="35">
        <v>127</v>
      </c>
      <c r="C11" s="36">
        <v>2824</v>
      </c>
      <c r="D11" s="37">
        <v>79.900000000000006</v>
      </c>
      <c r="E11" s="35">
        <v>124490790</v>
      </c>
      <c r="F11" s="37">
        <v>32.4</v>
      </c>
      <c r="G11" s="35">
        <v>16247034</v>
      </c>
      <c r="H11" s="35">
        <v>15009185</v>
      </c>
      <c r="I11" s="38">
        <v>150.69999999999999</v>
      </c>
      <c r="J11" s="38">
        <v>48.8</v>
      </c>
      <c r="K11" s="38">
        <v>14.5</v>
      </c>
      <c r="L11" s="35">
        <v>18168</v>
      </c>
      <c r="M11" s="34"/>
      <c r="N11" s="35">
        <f t="shared" si="0"/>
        <v>531.48672096317273</v>
      </c>
      <c r="O11" s="35">
        <f t="shared" si="1"/>
        <v>330.59878854625549</v>
      </c>
      <c r="P11" s="35">
        <f t="shared" si="1"/>
        <v>287.36712617269768</v>
      </c>
      <c r="R11" s="35">
        <v>4540</v>
      </c>
      <c r="S11" s="35">
        <v>5223</v>
      </c>
    </row>
    <row r="12" spans="1:19" ht="13.5" customHeight="1" x14ac:dyDescent="0.15">
      <c r="A12" s="39" t="s">
        <v>7</v>
      </c>
      <c r="B12" s="40">
        <v>84</v>
      </c>
      <c r="C12" s="41">
        <v>1355</v>
      </c>
      <c r="D12" s="42">
        <v>74.2</v>
      </c>
      <c r="E12" s="40">
        <v>42888696</v>
      </c>
      <c r="F12" s="42">
        <v>39.1</v>
      </c>
      <c r="G12" s="40">
        <v>7369525</v>
      </c>
      <c r="H12" s="40">
        <v>6968845</v>
      </c>
      <c r="I12" s="43">
        <v>116.9</v>
      </c>
      <c r="J12" s="43">
        <v>45.7</v>
      </c>
      <c r="K12" s="43">
        <v>13.9</v>
      </c>
      <c r="L12" s="40">
        <v>18988</v>
      </c>
      <c r="M12" s="34"/>
      <c r="N12" s="40">
        <f t="shared" si="0"/>
        <v>514.30590405904059</v>
      </c>
      <c r="O12" s="40">
        <f t="shared" si="1"/>
        <v>414.0727866904337</v>
      </c>
      <c r="P12" s="40">
        <f t="shared" si="1"/>
        <v>335.84795180722892</v>
      </c>
      <c r="R12" s="40">
        <v>1683</v>
      </c>
      <c r="S12" s="40">
        <v>2075</v>
      </c>
    </row>
    <row r="13" spans="1:19" ht="13.5" customHeight="1" x14ac:dyDescent="0.15">
      <c r="A13" s="8" t="s">
        <v>6</v>
      </c>
      <c r="B13" s="35">
        <v>95</v>
      </c>
      <c r="C13" s="36">
        <v>1433</v>
      </c>
      <c r="D13" s="37">
        <v>71.8</v>
      </c>
      <c r="E13" s="35">
        <v>45247147</v>
      </c>
      <c r="F13" s="37">
        <v>36.299999999999997</v>
      </c>
      <c r="G13" s="35">
        <v>7704227</v>
      </c>
      <c r="H13" s="35">
        <v>7242080</v>
      </c>
      <c r="I13" s="38">
        <v>121.9</v>
      </c>
      <c r="J13" s="38">
        <v>44.2</v>
      </c>
      <c r="K13" s="38">
        <v>14.9</v>
      </c>
      <c r="L13" s="35">
        <v>19507</v>
      </c>
      <c r="M13" s="34"/>
      <c r="N13" s="35">
        <f t="shared" si="0"/>
        <v>505.37892533147243</v>
      </c>
      <c r="O13" s="35">
        <f t="shared" si="1"/>
        <v>389.14991939817298</v>
      </c>
      <c r="P13" s="35">
        <f t="shared" si="1"/>
        <v>321.44163337771863</v>
      </c>
      <c r="R13" s="35">
        <v>1861</v>
      </c>
      <c r="S13" s="35">
        <v>2253</v>
      </c>
    </row>
    <row r="14" spans="1:19" ht="13.5" customHeight="1" x14ac:dyDescent="0.15">
      <c r="A14" s="7" t="s">
        <v>14</v>
      </c>
      <c r="B14" s="30">
        <v>451</v>
      </c>
      <c r="C14" s="31">
        <v>30963</v>
      </c>
      <c r="D14" s="32">
        <v>82.8</v>
      </c>
      <c r="E14" s="30">
        <v>2280027472</v>
      </c>
      <c r="F14" s="32">
        <v>42.5</v>
      </c>
      <c r="G14" s="30">
        <v>326822131</v>
      </c>
      <c r="H14" s="30">
        <v>417874915</v>
      </c>
      <c r="I14" s="33">
        <v>242.5</v>
      </c>
      <c r="J14" s="33">
        <v>103</v>
      </c>
      <c r="K14" s="33">
        <v>26.4</v>
      </c>
      <c r="L14" s="30">
        <v>44443</v>
      </c>
      <c r="M14" s="34"/>
      <c r="N14" s="30">
        <f t="shared" si="0"/>
        <v>1349.5944029971256</v>
      </c>
      <c r="O14" s="30">
        <f t="shared" si="1"/>
        <v>518.10810995114934</v>
      </c>
      <c r="P14" s="30">
        <f t="shared" si="1"/>
        <v>488.41697932372574</v>
      </c>
      <c r="R14" s="30">
        <v>80654</v>
      </c>
      <c r="S14" s="30">
        <v>85557</v>
      </c>
    </row>
    <row r="15" spans="1:19" ht="13.5" customHeight="1" x14ac:dyDescent="0.15">
      <c r="A15" s="7" t="s">
        <v>15</v>
      </c>
      <c r="B15" s="35">
        <v>192</v>
      </c>
      <c r="C15" s="36">
        <v>9997</v>
      </c>
      <c r="D15" s="37">
        <v>85.6</v>
      </c>
      <c r="E15" s="35">
        <v>624879111</v>
      </c>
      <c r="F15" s="37">
        <v>42.9</v>
      </c>
      <c r="G15" s="35">
        <v>106076544</v>
      </c>
      <c r="H15" s="35">
        <v>113675912</v>
      </c>
      <c r="I15" s="38">
        <v>199.9</v>
      </c>
      <c r="J15" s="38">
        <v>85.7</v>
      </c>
      <c r="K15" s="38">
        <v>25.8</v>
      </c>
      <c r="L15" s="35">
        <v>36368</v>
      </c>
      <c r="M15" s="34"/>
      <c r="N15" s="35">
        <f t="shared" si="0"/>
        <v>1137.1002500750224</v>
      </c>
      <c r="O15" s="35">
        <f t="shared" si="1"/>
        <v>471.88008302200086</v>
      </c>
      <c r="P15" s="35">
        <f t="shared" si="1"/>
        <v>437.01334768568347</v>
      </c>
      <c r="R15" s="35">
        <v>24090</v>
      </c>
      <c r="S15" s="35">
        <v>26012</v>
      </c>
    </row>
    <row r="16" spans="1:19" ht="13.5" customHeight="1" x14ac:dyDescent="0.15">
      <c r="A16" s="7" t="s">
        <v>12</v>
      </c>
      <c r="B16" s="35">
        <v>200</v>
      </c>
      <c r="C16" s="36">
        <v>6026</v>
      </c>
      <c r="D16" s="37">
        <v>77.5</v>
      </c>
      <c r="E16" s="35">
        <v>286194856</v>
      </c>
      <c r="F16" s="37">
        <v>48.1</v>
      </c>
      <c r="G16" s="35">
        <v>52776114</v>
      </c>
      <c r="H16" s="35">
        <v>54610428</v>
      </c>
      <c r="I16" s="38">
        <v>166.8</v>
      </c>
      <c r="J16" s="38">
        <v>80.099999999999994</v>
      </c>
      <c r="K16" s="38">
        <v>23</v>
      </c>
      <c r="L16" s="35">
        <v>31824</v>
      </c>
      <c r="M16" s="34"/>
      <c r="N16" s="35">
        <f t="shared" si="0"/>
        <v>906.24673083305674</v>
      </c>
      <c r="O16" s="35">
        <f t="shared" si="1"/>
        <v>507.39039301310038</v>
      </c>
      <c r="P16" s="35">
        <f t="shared" si="1"/>
        <v>465.36368129527057</v>
      </c>
      <c r="R16" s="35">
        <v>10763</v>
      </c>
      <c r="S16" s="35">
        <v>11735</v>
      </c>
    </row>
    <row r="17" spans="1:19" ht="13.5" customHeight="1" x14ac:dyDescent="0.15">
      <c r="A17" s="44" t="s">
        <v>13</v>
      </c>
      <c r="B17" s="35">
        <v>225</v>
      </c>
      <c r="C17" s="36">
        <v>6054</v>
      </c>
      <c r="D17" s="37">
        <v>75.400000000000006</v>
      </c>
      <c r="E17" s="35">
        <v>270863960</v>
      </c>
      <c r="F17" s="37">
        <v>45.7</v>
      </c>
      <c r="G17" s="35">
        <v>42059514</v>
      </c>
      <c r="H17" s="35">
        <v>48477443</v>
      </c>
      <c r="I17" s="38">
        <v>161.9</v>
      </c>
      <c r="J17" s="38">
        <v>73.900000000000006</v>
      </c>
      <c r="K17" s="38">
        <v>18.8</v>
      </c>
      <c r="L17" s="35">
        <v>28977</v>
      </c>
      <c r="M17" s="34"/>
      <c r="N17" s="35">
        <f t="shared" si="0"/>
        <v>800.7506276841757</v>
      </c>
      <c r="O17" s="35">
        <f t="shared" si="1"/>
        <v>454.80291772211274</v>
      </c>
      <c r="P17" s="35">
        <f t="shared" si="1"/>
        <v>393.70943718021601</v>
      </c>
      <c r="R17" s="35">
        <v>10659</v>
      </c>
      <c r="S17" s="35">
        <v>12313</v>
      </c>
    </row>
    <row r="18" spans="1:19" ht="13.5" customHeight="1" x14ac:dyDescent="0.15">
      <c r="A18" s="39" t="s">
        <v>9</v>
      </c>
      <c r="B18" s="40">
        <v>241</v>
      </c>
      <c r="C18" s="41">
        <v>2943</v>
      </c>
      <c r="D18" s="42">
        <v>66.5</v>
      </c>
      <c r="E18" s="40">
        <v>89975890</v>
      </c>
      <c r="F18" s="42">
        <v>45.6</v>
      </c>
      <c r="G18" s="40">
        <v>12505958</v>
      </c>
      <c r="H18" s="40">
        <v>15195938</v>
      </c>
      <c r="I18" s="43">
        <v>124.6</v>
      </c>
      <c r="J18" s="43">
        <v>56.7</v>
      </c>
      <c r="K18" s="43">
        <v>12.4</v>
      </c>
      <c r="L18" s="40">
        <v>21040</v>
      </c>
      <c r="M18" s="34"/>
      <c r="N18" s="40">
        <f t="shared" si="0"/>
        <v>516.34176010873261</v>
      </c>
      <c r="O18" s="40">
        <f t="shared" si="1"/>
        <v>381.8074874371859</v>
      </c>
      <c r="P18" s="40">
        <f t="shared" si="1"/>
        <v>327.78123382226056</v>
      </c>
      <c r="R18" s="40">
        <v>3980</v>
      </c>
      <c r="S18" s="40">
        <v>4636</v>
      </c>
    </row>
    <row r="19" spans="1:19" ht="13.5" customHeight="1" x14ac:dyDescent="0.15">
      <c r="A19" s="7" t="s">
        <v>11</v>
      </c>
      <c r="B19" s="35">
        <v>66</v>
      </c>
      <c r="C19" s="36">
        <v>1690</v>
      </c>
      <c r="D19" s="37">
        <v>67.900000000000006</v>
      </c>
      <c r="E19" s="35">
        <v>45809949</v>
      </c>
      <c r="F19" s="37">
        <v>48.4</v>
      </c>
      <c r="G19" s="35">
        <v>7061446</v>
      </c>
      <c r="H19" s="35">
        <v>8406533</v>
      </c>
      <c r="I19" s="38">
        <v>108.2</v>
      </c>
      <c r="J19" s="38">
        <v>52.3</v>
      </c>
      <c r="K19" s="38">
        <v>11.3</v>
      </c>
      <c r="L19" s="35">
        <v>19850</v>
      </c>
      <c r="M19" s="34"/>
      <c r="N19" s="35">
        <f t="shared" si="0"/>
        <v>497.42798816568046</v>
      </c>
      <c r="O19" s="35">
        <f t="shared" si="1"/>
        <v>433.10319422977847</v>
      </c>
      <c r="P19" s="35">
        <f t="shared" si="1"/>
        <v>375.12418563141455</v>
      </c>
      <c r="R19" s="35">
        <v>1941</v>
      </c>
      <c r="S19" s="35">
        <v>2241</v>
      </c>
    </row>
    <row r="20" spans="1:19" ht="13.5" customHeight="1" x14ac:dyDescent="0.15">
      <c r="A20" s="7" t="s">
        <v>10</v>
      </c>
      <c r="B20" s="35">
        <v>111</v>
      </c>
      <c r="C20" s="36">
        <v>1876</v>
      </c>
      <c r="D20" s="37">
        <v>68.400000000000006</v>
      </c>
      <c r="E20" s="35">
        <v>61187666</v>
      </c>
      <c r="F20" s="37">
        <v>47.4</v>
      </c>
      <c r="G20" s="35">
        <v>9003971</v>
      </c>
      <c r="H20" s="35">
        <v>10804821</v>
      </c>
      <c r="I20" s="38">
        <v>130.6</v>
      </c>
      <c r="J20" s="38">
        <v>62</v>
      </c>
      <c r="K20" s="38">
        <v>13.6</v>
      </c>
      <c r="L20" s="35">
        <v>23068</v>
      </c>
      <c r="M20" s="34"/>
      <c r="N20" s="35">
        <f t="shared" si="0"/>
        <v>575.94994669509595</v>
      </c>
      <c r="O20" s="35">
        <f t="shared" si="1"/>
        <v>391.33723288663526</v>
      </c>
      <c r="P20" s="35">
        <f t="shared" si="1"/>
        <v>343.9930276981853</v>
      </c>
      <c r="R20" s="35">
        <v>2761</v>
      </c>
      <c r="S20" s="35">
        <v>3141</v>
      </c>
    </row>
    <row r="21" spans="1:19" ht="13.5" customHeight="1" x14ac:dyDescent="0.15">
      <c r="A21" s="8" t="s">
        <v>16</v>
      </c>
      <c r="B21" s="35">
        <v>88</v>
      </c>
      <c r="C21" s="36">
        <v>1027</v>
      </c>
      <c r="D21" s="37">
        <v>73.7</v>
      </c>
      <c r="E21" s="35">
        <v>30833798</v>
      </c>
      <c r="F21" s="37">
        <v>44.8</v>
      </c>
      <c r="G21" s="35">
        <v>5091565</v>
      </c>
      <c r="H21" s="35">
        <v>5576795</v>
      </c>
      <c r="I21" s="38">
        <v>111.1</v>
      </c>
      <c r="J21" s="38">
        <v>49.8</v>
      </c>
      <c r="K21" s="38">
        <v>12.1</v>
      </c>
      <c r="L21" s="35">
        <v>20100</v>
      </c>
      <c r="M21" s="34"/>
      <c r="N21" s="35">
        <f t="shared" si="0"/>
        <v>543.01801363193772</v>
      </c>
      <c r="O21" s="35">
        <f t="shared" si="1"/>
        <v>368.59187045604756</v>
      </c>
      <c r="P21" s="35">
        <f t="shared" si="1"/>
        <v>329.79272619751629</v>
      </c>
      <c r="R21" s="35">
        <v>1513</v>
      </c>
      <c r="S21" s="35">
        <v>1691</v>
      </c>
    </row>
    <row r="22" spans="1:19" ht="13.5" customHeight="1" x14ac:dyDescent="0.15">
      <c r="A22" s="7" t="s">
        <v>8</v>
      </c>
      <c r="B22" s="30">
        <v>133</v>
      </c>
      <c r="C22" s="31">
        <v>3039</v>
      </c>
      <c r="D22" s="32">
        <v>77.2</v>
      </c>
      <c r="E22" s="30">
        <v>117414833</v>
      </c>
      <c r="F22" s="32">
        <v>40.5</v>
      </c>
      <c r="G22" s="30">
        <v>18707041</v>
      </c>
      <c r="H22" s="30">
        <v>18674880</v>
      </c>
      <c r="I22" s="33">
        <v>138.30000000000001</v>
      </c>
      <c r="J22" s="33">
        <v>56</v>
      </c>
      <c r="K22" s="33">
        <v>15</v>
      </c>
      <c r="L22" s="30">
        <v>21991</v>
      </c>
      <c r="M22" s="34"/>
      <c r="N22" s="30">
        <f t="shared" si="0"/>
        <v>614.50740375123394</v>
      </c>
      <c r="O22" s="30">
        <f t="shared" si="1"/>
        <v>516.16583747927029</v>
      </c>
      <c r="P22" s="30">
        <f t="shared" si="1"/>
        <v>432.08884775566867</v>
      </c>
      <c r="R22" s="30">
        <v>3618</v>
      </c>
      <c r="S22" s="30">
        <v>4322</v>
      </c>
    </row>
    <row r="23" spans="1:19" ht="13.5" customHeight="1" x14ac:dyDescent="0.15">
      <c r="A23" s="7" t="s">
        <v>75</v>
      </c>
      <c r="B23" s="35">
        <v>125</v>
      </c>
      <c r="C23" s="36">
        <v>2859</v>
      </c>
      <c r="D23" s="37">
        <v>73.7</v>
      </c>
      <c r="E23" s="35">
        <v>87489908</v>
      </c>
      <c r="F23" s="37">
        <v>40.5</v>
      </c>
      <c r="G23" s="35">
        <v>14121960</v>
      </c>
      <c r="H23" s="35">
        <v>15703587</v>
      </c>
      <c r="I23" s="38">
        <v>109.3</v>
      </c>
      <c r="J23" s="38">
        <v>44.3</v>
      </c>
      <c r="K23" s="38">
        <v>11.5</v>
      </c>
      <c r="L23" s="35">
        <v>19620</v>
      </c>
      <c r="M23" s="34"/>
      <c r="N23" s="35">
        <f t="shared" si="0"/>
        <v>549.26852046169984</v>
      </c>
      <c r="O23" s="35">
        <f t="shared" si="1"/>
        <v>362.25114186851209</v>
      </c>
      <c r="P23" s="35">
        <f t="shared" si="1"/>
        <v>257.64703855619359</v>
      </c>
      <c r="R23" s="35">
        <v>4335</v>
      </c>
      <c r="S23" s="35">
        <v>6095</v>
      </c>
    </row>
    <row r="24" spans="1:19" ht="13.5" customHeight="1" x14ac:dyDescent="0.15">
      <c r="A24" s="7" t="s">
        <v>18</v>
      </c>
      <c r="B24" s="35">
        <v>86</v>
      </c>
      <c r="C24" s="36">
        <v>1881</v>
      </c>
      <c r="D24" s="37">
        <v>72.900000000000006</v>
      </c>
      <c r="E24" s="35">
        <v>68251113</v>
      </c>
      <c r="F24" s="37">
        <v>37.299999999999997</v>
      </c>
      <c r="G24" s="35">
        <v>9776759</v>
      </c>
      <c r="H24" s="35">
        <v>9560911</v>
      </c>
      <c r="I24" s="38">
        <v>134.1</v>
      </c>
      <c r="J24" s="38">
        <v>50</v>
      </c>
      <c r="K24" s="38">
        <v>13.2</v>
      </c>
      <c r="L24" s="35">
        <v>18788</v>
      </c>
      <c r="M24" s="34"/>
      <c r="N24" s="35">
        <f t="shared" si="0"/>
        <v>508.28872939925566</v>
      </c>
      <c r="O24" s="35">
        <f t="shared" si="1"/>
        <v>423.79924645390076</v>
      </c>
      <c r="P24" s="35">
        <f t="shared" si="1"/>
        <v>387.86657200811362</v>
      </c>
      <c r="R24" s="35">
        <v>2256</v>
      </c>
      <c r="S24" s="35">
        <v>2465</v>
      </c>
    </row>
    <row r="25" spans="1:19" ht="13.5" customHeight="1" x14ac:dyDescent="0.15">
      <c r="A25" s="8" t="s">
        <v>17</v>
      </c>
      <c r="B25" s="45">
        <v>56</v>
      </c>
      <c r="C25" s="46">
        <v>1040</v>
      </c>
      <c r="D25" s="47">
        <v>72.3</v>
      </c>
      <c r="E25" s="45">
        <v>32627237</v>
      </c>
      <c r="F25" s="47">
        <v>43.9</v>
      </c>
      <c r="G25" s="45">
        <v>5423692</v>
      </c>
      <c r="H25" s="45">
        <v>6304071</v>
      </c>
      <c r="I25" s="48">
        <v>117.7</v>
      </c>
      <c r="J25" s="48">
        <v>51.7</v>
      </c>
      <c r="K25" s="48">
        <v>13.3</v>
      </c>
      <c r="L25" s="45">
        <v>22737</v>
      </c>
      <c r="M25" s="34"/>
      <c r="N25" s="45">
        <f t="shared" si="0"/>
        <v>606.1606730769231</v>
      </c>
      <c r="O25" s="45">
        <f t="shared" si="1"/>
        <v>494.82503924646778</v>
      </c>
      <c r="P25" s="45">
        <f t="shared" si="1"/>
        <v>384.62910311165348</v>
      </c>
      <c r="R25" s="45">
        <v>1274</v>
      </c>
      <c r="S25" s="45">
        <v>1639</v>
      </c>
    </row>
    <row r="26" spans="1:19" ht="13.5" customHeight="1" x14ac:dyDescent="0.15">
      <c r="A26" s="7" t="s">
        <v>22</v>
      </c>
      <c r="B26" s="35">
        <v>156</v>
      </c>
      <c r="C26" s="36">
        <v>8508</v>
      </c>
      <c r="D26" s="37">
        <v>79</v>
      </c>
      <c r="E26" s="35">
        <v>426798568</v>
      </c>
      <c r="F26" s="37">
        <v>39.1</v>
      </c>
      <c r="G26" s="35">
        <v>63063867</v>
      </c>
      <c r="H26" s="35">
        <v>69413209</v>
      </c>
      <c r="I26" s="38">
        <v>176.1</v>
      </c>
      <c r="J26" s="33">
        <v>68.8</v>
      </c>
      <c r="K26" s="38">
        <v>18.5</v>
      </c>
      <c r="L26" s="35">
        <v>28635</v>
      </c>
      <c r="M26" s="34"/>
      <c r="N26" s="35">
        <f t="shared" si="0"/>
        <v>815.858121767748</v>
      </c>
      <c r="O26" s="35">
        <f t="shared" si="1"/>
        <v>537.62844860971268</v>
      </c>
      <c r="P26" s="35">
        <f t="shared" si="1"/>
        <v>485.91675883794187</v>
      </c>
      <c r="R26" s="35">
        <v>12911</v>
      </c>
      <c r="S26" s="35">
        <v>14285</v>
      </c>
    </row>
    <row r="27" spans="1:19" ht="13.5" customHeight="1" x14ac:dyDescent="0.15">
      <c r="A27" s="7" t="s">
        <v>21</v>
      </c>
      <c r="B27" s="35">
        <v>127</v>
      </c>
      <c r="C27" s="36">
        <v>4969</v>
      </c>
      <c r="D27" s="37">
        <v>75.8</v>
      </c>
      <c r="E27" s="35">
        <v>187874500</v>
      </c>
      <c r="F27" s="37">
        <v>44</v>
      </c>
      <c r="G27" s="35">
        <v>32398561</v>
      </c>
      <c r="H27" s="35">
        <v>32564338</v>
      </c>
      <c r="I27" s="38">
        <v>135.30000000000001</v>
      </c>
      <c r="J27" s="38">
        <v>59.6</v>
      </c>
      <c r="K27" s="38">
        <v>16.2</v>
      </c>
      <c r="L27" s="35">
        <v>23459</v>
      </c>
      <c r="M27" s="34"/>
      <c r="N27" s="35">
        <f t="shared" si="0"/>
        <v>655.34992956329245</v>
      </c>
      <c r="O27" s="35">
        <f t="shared" si="1"/>
        <v>426.29058777326873</v>
      </c>
      <c r="P27" s="35">
        <f t="shared" si="1"/>
        <v>359.35045243875527</v>
      </c>
      <c r="R27" s="35">
        <v>7639</v>
      </c>
      <c r="S27" s="35">
        <v>9062</v>
      </c>
    </row>
    <row r="28" spans="1:19" ht="13.5" customHeight="1" x14ac:dyDescent="0.15">
      <c r="A28" s="7" t="s">
        <v>20</v>
      </c>
      <c r="B28" s="35">
        <v>63</v>
      </c>
      <c r="C28" s="36">
        <v>2135</v>
      </c>
      <c r="D28" s="37">
        <v>70.2</v>
      </c>
      <c r="E28" s="35">
        <v>64293800</v>
      </c>
      <c r="F28" s="37">
        <v>41.8</v>
      </c>
      <c r="G28" s="35">
        <v>10297866</v>
      </c>
      <c r="H28" s="35">
        <v>11098274</v>
      </c>
      <c r="I28" s="38">
        <v>115.3</v>
      </c>
      <c r="J28" s="38">
        <v>48.2</v>
      </c>
      <c r="K28" s="38">
        <v>12.7</v>
      </c>
      <c r="L28" s="35">
        <v>19903</v>
      </c>
      <c r="M28" s="34"/>
      <c r="N28" s="35">
        <f t="shared" si="0"/>
        <v>519.82548009367679</v>
      </c>
      <c r="O28" s="35">
        <f t="shared" si="1"/>
        <v>500.59873703202527</v>
      </c>
      <c r="P28" s="35">
        <f t="shared" si="1"/>
        <v>412.72867236891034</v>
      </c>
      <c r="R28" s="35">
        <v>2217</v>
      </c>
      <c r="S28" s="35">
        <v>2689</v>
      </c>
    </row>
    <row r="29" spans="1:19" ht="13.5" customHeight="1" x14ac:dyDescent="0.15">
      <c r="A29" s="7" t="s">
        <v>23</v>
      </c>
      <c r="B29" s="35">
        <v>57</v>
      </c>
      <c r="C29" s="36">
        <v>1437</v>
      </c>
      <c r="D29" s="37">
        <v>70.900000000000006</v>
      </c>
      <c r="E29" s="35">
        <v>47662724</v>
      </c>
      <c r="F29" s="37">
        <v>42.8</v>
      </c>
      <c r="G29" s="35">
        <v>7443845</v>
      </c>
      <c r="H29" s="35">
        <v>8292469</v>
      </c>
      <c r="I29" s="38">
        <v>130.1</v>
      </c>
      <c r="J29" s="49">
        <v>55.7</v>
      </c>
      <c r="K29" s="38">
        <v>14</v>
      </c>
      <c r="L29" s="35">
        <v>22642</v>
      </c>
      <c r="M29" s="34"/>
      <c r="N29" s="35">
        <f t="shared" si="0"/>
        <v>577.06812804453716</v>
      </c>
      <c r="O29" s="35">
        <f t="shared" si="1"/>
        <v>535.68921188630497</v>
      </c>
      <c r="P29" s="35">
        <f t="shared" si="1"/>
        <v>437.36650843881853</v>
      </c>
      <c r="R29" s="35">
        <v>1548</v>
      </c>
      <c r="S29" s="35">
        <v>1896</v>
      </c>
    </row>
    <row r="30" spans="1:19" ht="13.5" customHeight="1" x14ac:dyDescent="0.15">
      <c r="A30" s="8" t="s">
        <v>19</v>
      </c>
      <c r="B30" s="35">
        <v>56</v>
      </c>
      <c r="C30" s="36">
        <v>932</v>
      </c>
      <c r="D30" s="37">
        <v>70.099999999999994</v>
      </c>
      <c r="E30" s="35">
        <v>29551748</v>
      </c>
      <c r="F30" s="37">
        <v>41.5</v>
      </c>
      <c r="G30" s="35">
        <v>4761158</v>
      </c>
      <c r="H30" s="35">
        <v>4714221</v>
      </c>
      <c r="I30" s="38">
        <v>123.2</v>
      </c>
      <c r="J30" s="50">
        <v>51.1</v>
      </c>
      <c r="K30" s="38">
        <v>13.4</v>
      </c>
      <c r="L30" s="35">
        <v>19660</v>
      </c>
      <c r="M30" s="34"/>
      <c r="N30" s="35">
        <f t="shared" si="0"/>
        <v>505.81770386266101</v>
      </c>
      <c r="O30" s="35">
        <f t="shared" si="1"/>
        <v>399.51025423728817</v>
      </c>
      <c r="P30" s="35">
        <f t="shared" si="1"/>
        <v>333.39611032531826</v>
      </c>
      <c r="R30" s="35">
        <v>1180</v>
      </c>
      <c r="S30" s="35">
        <v>1414</v>
      </c>
    </row>
    <row r="31" spans="1:19" ht="13.5" customHeight="1" x14ac:dyDescent="0.15">
      <c r="A31" s="7" t="s">
        <v>66</v>
      </c>
      <c r="B31" s="30">
        <v>209</v>
      </c>
      <c r="C31" s="31">
        <v>15611</v>
      </c>
      <c r="D31" s="32">
        <v>76.400000000000006</v>
      </c>
      <c r="E31" s="30">
        <v>836035835</v>
      </c>
      <c r="F31" s="32">
        <v>42.4</v>
      </c>
      <c r="G31" s="30">
        <v>112469040</v>
      </c>
      <c r="H31" s="30">
        <v>120666691</v>
      </c>
      <c r="I31" s="33">
        <v>193.2</v>
      </c>
      <c r="J31" s="33">
        <v>82</v>
      </c>
      <c r="K31" s="33">
        <v>18.5</v>
      </c>
      <c r="L31" s="30">
        <v>27886</v>
      </c>
      <c r="M31" s="34"/>
      <c r="N31" s="30">
        <f t="shared" si="0"/>
        <v>772.95939401703924</v>
      </c>
      <c r="O31" s="30">
        <f t="shared" si="1"/>
        <v>472.05496831233859</v>
      </c>
      <c r="P31" s="30">
        <f t="shared" si="1"/>
        <v>423.48105215133012</v>
      </c>
      <c r="R31" s="30">
        <v>25562</v>
      </c>
      <c r="S31" s="30">
        <v>28494</v>
      </c>
    </row>
    <row r="32" spans="1:19" ht="13.5" customHeight="1" x14ac:dyDescent="0.15">
      <c r="A32" s="7" t="s">
        <v>24</v>
      </c>
      <c r="B32" s="35">
        <v>77</v>
      </c>
      <c r="C32" s="36">
        <v>6620</v>
      </c>
      <c r="D32" s="37">
        <v>80.599999999999994</v>
      </c>
      <c r="E32" s="35">
        <v>372979350</v>
      </c>
      <c r="F32" s="37">
        <v>42.6</v>
      </c>
      <c r="G32" s="35">
        <v>58584231</v>
      </c>
      <c r="H32" s="35">
        <v>48165688</v>
      </c>
      <c r="I32" s="38">
        <v>191.1</v>
      </c>
      <c r="J32" s="38">
        <v>81.400000000000006</v>
      </c>
      <c r="K32" s="38">
        <v>19.600000000000001</v>
      </c>
      <c r="L32" s="35">
        <v>24679</v>
      </c>
      <c r="M32" s="34"/>
      <c r="N32" s="35">
        <f t="shared" si="0"/>
        <v>727.57836858006044</v>
      </c>
      <c r="O32" s="35">
        <f t="shared" si="1"/>
        <v>463.53274949475508</v>
      </c>
      <c r="P32" s="35">
        <f t="shared" si="1"/>
        <v>409.36331803501616</v>
      </c>
      <c r="R32" s="35">
        <v>10391</v>
      </c>
      <c r="S32" s="35">
        <v>11766</v>
      </c>
    </row>
    <row r="33" spans="1:19" ht="13.5" customHeight="1" x14ac:dyDescent="0.15">
      <c r="A33" s="7" t="s">
        <v>25</v>
      </c>
      <c r="B33" s="35">
        <v>236</v>
      </c>
      <c r="C33" s="36">
        <v>7126</v>
      </c>
      <c r="D33" s="37">
        <v>75.900000000000006</v>
      </c>
      <c r="E33" s="35">
        <v>318374184</v>
      </c>
      <c r="F33" s="37">
        <v>40.700000000000003</v>
      </c>
      <c r="G33" s="35">
        <v>54823556</v>
      </c>
      <c r="H33" s="35">
        <v>50737923</v>
      </c>
      <c r="I33" s="38">
        <v>162.9</v>
      </c>
      <c r="J33" s="38">
        <v>66.2</v>
      </c>
      <c r="K33" s="38">
        <v>19.7</v>
      </c>
      <c r="L33" s="35">
        <v>25955</v>
      </c>
      <c r="M33" s="34"/>
      <c r="N33" s="35">
        <f t="shared" si="0"/>
        <v>712.0112685938816</v>
      </c>
      <c r="O33" s="35">
        <f t="shared" si="1"/>
        <v>446.9120320620101</v>
      </c>
      <c r="P33" s="35">
        <f t="shared" si="1"/>
        <v>394.26469034112984</v>
      </c>
      <c r="R33" s="35">
        <v>11353</v>
      </c>
      <c r="S33" s="35">
        <v>12869</v>
      </c>
    </row>
    <row r="34" spans="1:19" ht="13.5" customHeight="1" x14ac:dyDescent="0.15">
      <c r="A34" s="44" t="s">
        <v>26</v>
      </c>
      <c r="B34" s="35">
        <v>68</v>
      </c>
      <c r="C34" s="36">
        <v>1176</v>
      </c>
      <c r="D34" s="37">
        <v>74</v>
      </c>
      <c r="E34" s="35">
        <v>43394432</v>
      </c>
      <c r="F34" s="37">
        <v>42.8</v>
      </c>
      <c r="G34" s="35">
        <v>8185345</v>
      </c>
      <c r="H34" s="35">
        <v>7985469</v>
      </c>
      <c r="I34" s="38">
        <v>135.5</v>
      </c>
      <c r="J34" s="38">
        <v>57.9</v>
      </c>
      <c r="K34" s="38">
        <v>18.100000000000001</v>
      </c>
      <c r="L34" s="35">
        <v>24932</v>
      </c>
      <c r="M34" s="34"/>
      <c r="N34" s="35">
        <f t="shared" si="0"/>
        <v>679.03647959183672</v>
      </c>
      <c r="O34" s="35">
        <f t="shared" si="1"/>
        <v>473.07280805687208</v>
      </c>
      <c r="P34" s="35">
        <f t="shared" si="1"/>
        <v>385.77144927536233</v>
      </c>
      <c r="R34" s="35">
        <v>1688</v>
      </c>
      <c r="S34" s="35">
        <v>2070</v>
      </c>
    </row>
    <row r="35" spans="1:19" ht="13.5" customHeight="1" x14ac:dyDescent="0.15">
      <c r="A35" s="39" t="s">
        <v>76</v>
      </c>
      <c r="B35" s="40">
        <v>29</v>
      </c>
      <c r="C35" s="41">
        <v>1313</v>
      </c>
      <c r="D35" s="42">
        <v>72.599999999999994</v>
      </c>
      <c r="E35" s="40">
        <v>49344127</v>
      </c>
      <c r="F35" s="42">
        <v>42.6</v>
      </c>
      <c r="G35" s="40">
        <v>7717660</v>
      </c>
      <c r="H35" s="40">
        <v>7325510</v>
      </c>
      <c r="I35" s="43">
        <v>143.19999999999999</v>
      </c>
      <c r="J35" s="43">
        <v>60.9</v>
      </c>
      <c r="K35" s="43">
        <v>15.2</v>
      </c>
      <c r="L35" s="40">
        <v>21254</v>
      </c>
      <c r="M35" s="34"/>
      <c r="N35" s="40">
        <f t="shared" si="0"/>
        <v>557.9215536938309</v>
      </c>
      <c r="O35" s="40">
        <f t="shared" si="1"/>
        <v>482.25872284397627</v>
      </c>
      <c r="P35" s="40">
        <f t="shared" si="1"/>
        <v>399.42802617230097</v>
      </c>
      <c r="R35" s="40">
        <v>1519</v>
      </c>
      <c r="S35" s="40">
        <v>1834</v>
      </c>
    </row>
    <row r="36" spans="1:19" ht="13.5" customHeight="1" x14ac:dyDescent="0.15">
      <c r="A36" s="8" t="s">
        <v>27</v>
      </c>
      <c r="B36" s="45">
        <v>74</v>
      </c>
      <c r="C36" s="46">
        <v>1626</v>
      </c>
      <c r="D36" s="47">
        <v>65.3</v>
      </c>
      <c r="E36" s="45">
        <v>44861250</v>
      </c>
      <c r="F36" s="47">
        <v>40.299999999999997</v>
      </c>
      <c r="G36" s="45">
        <v>6793606</v>
      </c>
      <c r="H36" s="45">
        <v>6180150</v>
      </c>
      <c r="I36" s="48">
        <v>115.6</v>
      </c>
      <c r="J36" s="48">
        <v>46.6</v>
      </c>
      <c r="K36" s="48">
        <v>12.3</v>
      </c>
      <c r="L36" s="45">
        <v>15928</v>
      </c>
      <c r="M36" s="34"/>
      <c r="N36" s="45">
        <f t="shared" si="0"/>
        <v>380.08302583025829</v>
      </c>
      <c r="O36" s="45">
        <f t="shared" si="1"/>
        <v>384.81631382316311</v>
      </c>
      <c r="P36" s="45">
        <f t="shared" si="1"/>
        <v>318.23635427394436</v>
      </c>
      <c r="R36" s="45">
        <v>1606</v>
      </c>
      <c r="S36" s="45">
        <v>1942</v>
      </c>
    </row>
    <row r="37" spans="1:19" ht="13.5" customHeight="1" x14ac:dyDescent="0.15">
      <c r="A37" s="7" t="s">
        <v>31</v>
      </c>
      <c r="B37" s="35">
        <v>267</v>
      </c>
      <c r="C37" s="36">
        <v>5724</v>
      </c>
      <c r="D37" s="37">
        <v>73.8</v>
      </c>
      <c r="E37" s="35">
        <v>259908886</v>
      </c>
      <c r="F37" s="37">
        <v>40.299999999999997</v>
      </c>
      <c r="G37" s="35">
        <v>39020175</v>
      </c>
      <c r="H37" s="35">
        <v>35500752</v>
      </c>
      <c r="I37" s="38">
        <v>167</v>
      </c>
      <c r="J37" s="38">
        <v>67.3</v>
      </c>
      <c r="K37" s="38">
        <v>18.100000000000001</v>
      </c>
      <c r="L37" s="35">
        <v>22809</v>
      </c>
      <c r="M37" s="34"/>
      <c r="N37" s="35">
        <f t="shared" si="0"/>
        <v>620.20880503144656</v>
      </c>
      <c r="O37" s="35">
        <f t="shared" si="1"/>
        <v>498.32610892756873</v>
      </c>
      <c r="P37" s="35">
        <f t="shared" si="1"/>
        <v>459.31882520377792</v>
      </c>
      <c r="R37" s="35">
        <v>7124</v>
      </c>
      <c r="S37" s="35">
        <v>7729</v>
      </c>
    </row>
    <row r="38" spans="1:19" ht="13.5" customHeight="1" x14ac:dyDescent="0.15">
      <c r="A38" s="7" t="s">
        <v>28</v>
      </c>
      <c r="B38" s="35">
        <v>30</v>
      </c>
      <c r="C38" s="36">
        <v>722</v>
      </c>
      <c r="D38" s="37">
        <v>72.400000000000006</v>
      </c>
      <c r="E38" s="35">
        <v>28749656</v>
      </c>
      <c r="F38" s="37">
        <v>40.9</v>
      </c>
      <c r="G38" s="35">
        <v>4418630</v>
      </c>
      <c r="H38" s="35">
        <v>3899476</v>
      </c>
      <c r="I38" s="38">
        <v>143.19999999999999</v>
      </c>
      <c r="J38" s="38">
        <v>58.6</v>
      </c>
      <c r="K38" s="38">
        <v>22.8</v>
      </c>
      <c r="L38" s="35">
        <v>19418</v>
      </c>
      <c r="M38" s="34"/>
      <c r="N38" s="35">
        <f t="shared" si="0"/>
        <v>540.09362880886431</v>
      </c>
      <c r="O38" s="35">
        <f t="shared" si="1"/>
        <v>416.16606189967979</v>
      </c>
      <c r="P38" s="35">
        <f t="shared" si="1"/>
        <v>365.11947565543073</v>
      </c>
      <c r="R38" s="35">
        <v>937</v>
      </c>
      <c r="S38" s="35">
        <v>1068</v>
      </c>
    </row>
    <row r="39" spans="1:19" ht="13.5" customHeight="1" x14ac:dyDescent="0.15">
      <c r="A39" s="7" t="s">
        <v>29</v>
      </c>
      <c r="B39" s="35">
        <v>110</v>
      </c>
      <c r="C39" s="36">
        <v>1268</v>
      </c>
      <c r="D39" s="37">
        <v>71.2</v>
      </c>
      <c r="E39" s="35">
        <v>41470494</v>
      </c>
      <c r="F39" s="37">
        <v>42.1</v>
      </c>
      <c r="G39" s="35">
        <v>7037561</v>
      </c>
      <c r="H39" s="35">
        <v>5925804</v>
      </c>
      <c r="I39" s="38">
        <v>120.1</v>
      </c>
      <c r="J39" s="38">
        <v>50.5</v>
      </c>
      <c r="K39" s="38">
        <v>13.4</v>
      </c>
      <c r="L39" s="35">
        <v>17165</v>
      </c>
      <c r="M39" s="34"/>
      <c r="N39" s="35">
        <f t="shared" si="0"/>
        <v>467.33470031545738</v>
      </c>
      <c r="O39" s="35">
        <f t="shared" si="1"/>
        <v>409.80663900414936</v>
      </c>
      <c r="P39" s="35">
        <f t="shared" si="1"/>
        <v>337.84515393386545</v>
      </c>
      <c r="R39" s="35">
        <v>1446</v>
      </c>
      <c r="S39" s="35">
        <v>1754</v>
      </c>
    </row>
    <row r="40" spans="1:19" ht="13.5" customHeight="1" x14ac:dyDescent="0.15">
      <c r="A40" s="7" t="s">
        <v>30</v>
      </c>
      <c r="B40" s="35">
        <v>166</v>
      </c>
      <c r="C40" s="36">
        <v>3221</v>
      </c>
      <c r="D40" s="37">
        <v>65.5</v>
      </c>
      <c r="E40" s="35">
        <v>104025554</v>
      </c>
      <c r="F40" s="37">
        <v>41.4</v>
      </c>
      <c r="G40" s="35">
        <v>14161209</v>
      </c>
      <c r="H40" s="35">
        <v>15014129</v>
      </c>
      <c r="I40" s="38">
        <v>130.69999999999999</v>
      </c>
      <c r="J40" s="38">
        <v>54.1</v>
      </c>
      <c r="K40" s="38">
        <v>13.5</v>
      </c>
      <c r="L40" s="35">
        <v>18869</v>
      </c>
      <c r="M40" s="34"/>
      <c r="N40" s="35">
        <f t="shared" si="0"/>
        <v>466.13253647935426</v>
      </c>
      <c r="O40" s="35">
        <f t="shared" si="1"/>
        <v>404.04006996770721</v>
      </c>
      <c r="P40" s="35">
        <f t="shared" si="1"/>
        <v>348.84128717472117</v>
      </c>
      <c r="R40" s="35">
        <v>3716</v>
      </c>
      <c r="S40" s="35">
        <v>4304</v>
      </c>
    </row>
    <row r="41" spans="1:19" ht="13.5" customHeight="1" x14ac:dyDescent="0.15">
      <c r="A41" s="8" t="s">
        <v>32</v>
      </c>
      <c r="B41" s="35">
        <v>134</v>
      </c>
      <c r="C41" s="36">
        <v>2467</v>
      </c>
      <c r="D41" s="37">
        <v>77.400000000000006</v>
      </c>
      <c r="E41" s="35">
        <v>90916859</v>
      </c>
      <c r="F41" s="37">
        <v>40.4</v>
      </c>
      <c r="G41" s="35">
        <v>14751647</v>
      </c>
      <c r="H41" s="35">
        <v>13226172</v>
      </c>
      <c r="I41" s="38">
        <v>128.4</v>
      </c>
      <c r="J41" s="38">
        <v>51.8</v>
      </c>
      <c r="K41" s="38">
        <v>14.6</v>
      </c>
      <c r="L41" s="35">
        <v>18680</v>
      </c>
      <c r="M41" s="34"/>
      <c r="N41" s="35">
        <f t="shared" si="0"/>
        <v>536.12371301175517</v>
      </c>
      <c r="O41" s="35">
        <f t="shared" si="1"/>
        <v>410.87828518173347</v>
      </c>
      <c r="P41" s="35">
        <f t="shared" si="1"/>
        <v>357.65743645213627</v>
      </c>
      <c r="R41" s="35">
        <v>3219</v>
      </c>
      <c r="S41" s="35">
        <v>3698</v>
      </c>
    </row>
    <row r="42" spans="1:19" ht="13.5" customHeight="1" x14ac:dyDescent="0.15">
      <c r="A42" s="7" t="s">
        <v>34</v>
      </c>
      <c r="B42" s="30">
        <v>92</v>
      </c>
      <c r="C42" s="31">
        <v>1537</v>
      </c>
      <c r="D42" s="32">
        <v>66.099999999999994</v>
      </c>
      <c r="E42" s="30">
        <v>50083244</v>
      </c>
      <c r="F42" s="32">
        <v>42.4</v>
      </c>
      <c r="G42" s="51">
        <v>7263630</v>
      </c>
      <c r="H42" s="30">
        <v>7362183</v>
      </c>
      <c r="I42" s="33">
        <v>127.8</v>
      </c>
      <c r="J42" s="33">
        <v>54.2</v>
      </c>
      <c r="K42" s="33">
        <v>13</v>
      </c>
      <c r="L42" s="30">
        <v>18781</v>
      </c>
      <c r="M42" s="34"/>
      <c r="N42" s="30">
        <f t="shared" si="0"/>
        <v>478.99694209499023</v>
      </c>
      <c r="O42" s="30">
        <f t="shared" si="1"/>
        <v>420.6961714285714</v>
      </c>
      <c r="P42" s="30">
        <f t="shared" si="1"/>
        <v>352.08909612625541</v>
      </c>
      <c r="R42" s="30">
        <v>1750</v>
      </c>
      <c r="S42" s="30">
        <v>2091</v>
      </c>
    </row>
    <row r="43" spans="1:19" ht="13.5" customHeight="1" x14ac:dyDescent="0.15">
      <c r="A43" s="7" t="s">
        <v>33</v>
      </c>
      <c r="B43" s="35">
        <v>111</v>
      </c>
      <c r="C43" s="36">
        <v>1113</v>
      </c>
      <c r="D43" s="37">
        <v>72</v>
      </c>
      <c r="E43" s="35">
        <v>40677532</v>
      </c>
      <c r="F43" s="37">
        <v>41.3</v>
      </c>
      <c r="G43" s="35">
        <v>5123096</v>
      </c>
      <c r="H43" s="35">
        <v>5070333</v>
      </c>
      <c r="I43" s="38">
        <v>131</v>
      </c>
      <c r="J43" s="38">
        <v>54.2</v>
      </c>
      <c r="K43" s="38">
        <v>11.3</v>
      </c>
      <c r="L43" s="35">
        <v>16328</v>
      </c>
      <c r="M43" s="34"/>
      <c r="N43" s="35">
        <f t="shared" si="0"/>
        <v>455.55552560646902</v>
      </c>
      <c r="O43" s="35">
        <f t="shared" si="1"/>
        <v>380.94162283996991</v>
      </c>
      <c r="P43" s="35">
        <f t="shared" si="1"/>
        <v>344.92061224489794</v>
      </c>
      <c r="R43" s="35">
        <v>1331</v>
      </c>
      <c r="S43" s="35">
        <v>1470</v>
      </c>
    </row>
    <row r="44" spans="1:19" ht="13.5" customHeight="1" x14ac:dyDescent="0.15">
      <c r="A44" s="7" t="s">
        <v>35</v>
      </c>
      <c r="B44" s="35">
        <v>177</v>
      </c>
      <c r="C44" s="36">
        <v>2197</v>
      </c>
      <c r="D44" s="37">
        <v>74.2</v>
      </c>
      <c r="E44" s="35">
        <v>90875387</v>
      </c>
      <c r="F44" s="37">
        <v>42.6</v>
      </c>
      <c r="G44" s="35">
        <v>14618887</v>
      </c>
      <c r="H44" s="35">
        <v>12204512</v>
      </c>
      <c r="I44" s="38">
        <v>148.69999999999999</v>
      </c>
      <c r="J44" s="38">
        <v>63.3</v>
      </c>
      <c r="K44" s="38">
        <v>16.899999999999999</v>
      </c>
      <c r="L44" s="35">
        <v>19971</v>
      </c>
      <c r="M44" s="34"/>
      <c r="N44" s="35">
        <f t="shared" si="0"/>
        <v>555.50805644060085</v>
      </c>
      <c r="O44" s="35">
        <f t="shared" si="1"/>
        <v>408.45087014725567</v>
      </c>
      <c r="P44" s="35">
        <f t="shared" si="1"/>
        <v>333.45661202185795</v>
      </c>
      <c r="R44" s="35">
        <v>2988</v>
      </c>
      <c r="S44" s="35">
        <v>3660</v>
      </c>
    </row>
    <row r="45" spans="1:19" ht="13.5" customHeight="1" x14ac:dyDescent="0.15">
      <c r="A45" s="8" t="s">
        <v>36</v>
      </c>
      <c r="B45" s="45">
        <v>137</v>
      </c>
      <c r="C45" s="46">
        <v>1239</v>
      </c>
      <c r="D45" s="47">
        <v>74.8</v>
      </c>
      <c r="E45" s="45">
        <v>58886488</v>
      </c>
      <c r="F45" s="47">
        <v>37.299999999999997</v>
      </c>
      <c r="G45" s="45">
        <v>8543990</v>
      </c>
      <c r="H45" s="45">
        <v>7222226</v>
      </c>
      <c r="I45" s="48">
        <v>169.6</v>
      </c>
      <c r="J45" s="48">
        <v>63.2</v>
      </c>
      <c r="K45" s="48">
        <v>17</v>
      </c>
      <c r="L45" s="45">
        <v>20799</v>
      </c>
      <c r="M45" s="34"/>
      <c r="N45" s="45">
        <f t="shared" si="0"/>
        <v>582.90766747376915</v>
      </c>
      <c r="O45" s="45">
        <f t="shared" si="1"/>
        <v>353.85722684958353</v>
      </c>
      <c r="P45" s="45">
        <f t="shared" si="1"/>
        <v>324.01193360251233</v>
      </c>
      <c r="R45" s="45">
        <v>2041</v>
      </c>
      <c r="S45" s="45">
        <v>2229</v>
      </c>
    </row>
    <row r="46" spans="1:19" ht="13.5" customHeight="1" x14ac:dyDescent="0.15">
      <c r="A46" s="7" t="s">
        <v>37</v>
      </c>
      <c r="B46" s="35">
        <v>297</v>
      </c>
      <c r="C46" s="36">
        <v>10066</v>
      </c>
      <c r="D46" s="37">
        <v>81.8</v>
      </c>
      <c r="E46" s="35">
        <v>566857336</v>
      </c>
      <c r="F46" s="37">
        <v>36.799999999999997</v>
      </c>
      <c r="G46" s="35">
        <v>87352890</v>
      </c>
      <c r="H46" s="35">
        <v>75495322</v>
      </c>
      <c r="I46" s="38">
        <v>189</v>
      </c>
      <c r="J46" s="38">
        <v>69.599999999999994</v>
      </c>
      <c r="K46" s="38">
        <v>20.9</v>
      </c>
      <c r="L46" s="35">
        <v>25168</v>
      </c>
      <c r="M46" s="34"/>
      <c r="N46" s="35">
        <f t="shared" si="0"/>
        <v>750.00319888734361</v>
      </c>
      <c r="O46" s="35">
        <f t="shared" si="1"/>
        <v>388.73035374079603</v>
      </c>
      <c r="P46" s="35">
        <f t="shared" si="1"/>
        <v>343.347835182827</v>
      </c>
      <c r="R46" s="35">
        <v>19421</v>
      </c>
      <c r="S46" s="35">
        <v>21988</v>
      </c>
    </row>
    <row r="47" spans="1:19" ht="13.5" customHeight="1" x14ac:dyDescent="0.15">
      <c r="A47" s="7" t="s">
        <v>39</v>
      </c>
      <c r="B47" s="35">
        <v>148</v>
      </c>
      <c r="C47" s="36">
        <v>2806</v>
      </c>
      <c r="D47" s="37">
        <v>81</v>
      </c>
      <c r="E47" s="35">
        <v>157951325</v>
      </c>
      <c r="F47" s="37">
        <v>32.200000000000003</v>
      </c>
      <c r="G47" s="35">
        <v>24876549</v>
      </c>
      <c r="H47" s="35">
        <v>18795259</v>
      </c>
      <c r="I47" s="38">
        <v>190.1</v>
      </c>
      <c r="J47" s="38">
        <v>61.1</v>
      </c>
      <c r="K47" s="38">
        <v>21</v>
      </c>
      <c r="L47" s="35">
        <v>22615</v>
      </c>
      <c r="M47" s="34"/>
      <c r="N47" s="35">
        <f t="shared" si="0"/>
        <v>669.82391304347834</v>
      </c>
      <c r="O47" s="35">
        <f t="shared" si="1"/>
        <v>379.01308731599113</v>
      </c>
      <c r="P47" s="35">
        <f t="shared" si="1"/>
        <v>330.26285362853628</v>
      </c>
      <c r="R47" s="35">
        <v>4959</v>
      </c>
      <c r="S47" s="35">
        <v>5691</v>
      </c>
    </row>
    <row r="48" spans="1:19" ht="13.5" customHeight="1" x14ac:dyDescent="0.15">
      <c r="A48" s="7" t="s">
        <v>41</v>
      </c>
      <c r="B48" s="35">
        <v>84</v>
      </c>
      <c r="C48" s="36">
        <v>2237</v>
      </c>
      <c r="D48" s="37">
        <v>75.8</v>
      </c>
      <c r="E48" s="35">
        <v>84983312</v>
      </c>
      <c r="F48" s="37">
        <v>39</v>
      </c>
      <c r="G48" s="35">
        <v>12830216</v>
      </c>
      <c r="H48" s="35">
        <v>11385408</v>
      </c>
      <c r="I48" s="38">
        <v>137.1</v>
      </c>
      <c r="J48" s="38">
        <v>53.5</v>
      </c>
      <c r="K48" s="38">
        <v>14.3</v>
      </c>
      <c r="L48" s="35">
        <v>18370</v>
      </c>
      <c r="M48" s="34"/>
      <c r="N48" s="35">
        <f t="shared" si="0"/>
        <v>508.95878408582922</v>
      </c>
      <c r="O48" s="35">
        <f t="shared" si="1"/>
        <v>365.97261330761813</v>
      </c>
      <c r="P48" s="35">
        <f t="shared" si="1"/>
        <v>311.33191140278916</v>
      </c>
      <c r="R48" s="35">
        <v>3111</v>
      </c>
      <c r="S48" s="35">
        <v>3657</v>
      </c>
    </row>
    <row r="49" spans="1:19" ht="13.5" customHeight="1" x14ac:dyDescent="0.15">
      <c r="A49" s="7" t="s">
        <v>38</v>
      </c>
      <c r="B49" s="35">
        <v>50</v>
      </c>
      <c r="C49" s="36">
        <v>1156</v>
      </c>
      <c r="D49" s="37">
        <v>77.900000000000006</v>
      </c>
      <c r="E49" s="35">
        <v>43734331</v>
      </c>
      <c r="F49" s="37">
        <v>38.9</v>
      </c>
      <c r="G49" s="35">
        <v>6947717</v>
      </c>
      <c r="H49" s="35">
        <v>5988424</v>
      </c>
      <c r="I49" s="38">
        <v>132.80000000000001</v>
      </c>
      <c r="J49" s="38">
        <v>51.6</v>
      </c>
      <c r="K49" s="38">
        <v>14.6</v>
      </c>
      <c r="L49" s="35">
        <v>18189</v>
      </c>
      <c r="M49" s="34"/>
      <c r="N49" s="35">
        <f t="shared" si="0"/>
        <v>518.02975778546715</v>
      </c>
      <c r="O49" s="35">
        <f t="shared" si="1"/>
        <v>412.14205092911214</v>
      </c>
      <c r="P49" s="35">
        <f t="shared" si="1"/>
        <v>342.19565714285716</v>
      </c>
      <c r="R49" s="35">
        <v>1453</v>
      </c>
      <c r="S49" s="35">
        <v>1750</v>
      </c>
    </row>
    <row r="50" spans="1:19" ht="13.5" customHeight="1" x14ac:dyDescent="0.15">
      <c r="A50" s="39" t="s">
        <v>40</v>
      </c>
      <c r="B50" s="40">
        <v>178</v>
      </c>
      <c r="C50" s="41">
        <v>3357</v>
      </c>
      <c r="D50" s="42">
        <v>76.3</v>
      </c>
      <c r="E50" s="40">
        <v>129945642</v>
      </c>
      <c r="F50" s="42">
        <v>37.1</v>
      </c>
      <c r="G50" s="40">
        <v>18800205</v>
      </c>
      <c r="H50" s="40">
        <v>17002473</v>
      </c>
      <c r="I50" s="43">
        <v>139.69999999999999</v>
      </c>
      <c r="J50" s="43">
        <v>51.9</v>
      </c>
      <c r="K50" s="43">
        <v>14.3</v>
      </c>
      <c r="L50" s="40">
        <v>18273</v>
      </c>
      <c r="M50" s="34"/>
      <c r="N50" s="40">
        <f t="shared" si="0"/>
        <v>506.47819481680074</v>
      </c>
      <c r="O50" s="40">
        <f t="shared" si="1"/>
        <v>348.69714930270715</v>
      </c>
      <c r="P50" s="40">
        <f t="shared" si="1"/>
        <v>300.07894458171552</v>
      </c>
      <c r="R50" s="40">
        <v>4876</v>
      </c>
      <c r="S50" s="40">
        <v>5666</v>
      </c>
    </row>
    <row r="51" spans="1:19" ht="13.5" customHeight="1" x14ac:dyDescent="0.15">
      <c r="A51" s="7" t="s">
        <v>42</v>
      </c>
      <c r="B51" s="35">
        <v>47</v>
      </c>
      <c r="C51" s="36">
        <v>2137</v>
      </c>
      <c r="D51" s="37">
        <v>81.900000000000006</v>
      </c>
      <c r="E51" s="35">
        <v>84870511</v>
      </c>
      <c r="F51" s="37">
        <v>37.200000000000003</v>
      </c>
      <c r="G51" s="35">
        <v>12727229</v>
      </c>
      <c r="H51" s="35">
        <v>9863342</v>
      </c>
      <c r="I51" s="38">
        <v>134.9</v>
      </c>
      <c r="J51" s="38">
        <v>50.2</v>
      </c>
      <c r="K51" s="38">
        <v>15</v>
      </c>
      <c r="L51" s="35">
        <v>15676</v>
      </c>
      <c r="M51" s="34"/>
      <c r="N51" s="35">
        <f t="shared" si="0"/>
        <v>461.55086569957882</v>
      </c>
      <c r="O51" s="35">
        <f t="shared" si="1"/>
        <v>352.89237924865836</v>
      </c>
      <c r="P51" s="35">
        <f t="shared" si="1"/>
        <v>305.27211389662642</v>
      </c>
      <c r="R51" s="35">
        <v>2795</v>
      </c>
      <c r="S51" s="35">
        <v>3231</v>
      </c>
    </row>
    <row r="52" spans="1:19" ht="13.5" customHeight="1" x14ac:dyDescent="0.15">
      <c r="A52" s="8" t="s">
        <v>60</v>
      </c>
      <c r="B52" s="45">
        <v>152</v>
      </c>
      <c r="C52" s="46">
        <v>3712</v>
      </c>
      <c r="D52" s="47">
        <v>69.5</v>
      </c>
      <c r="E52" s="45">
        <v>122297730</v>
      </c>
      <c r="F52" s="47">
        <v>35.5</v>
      </c>
      <c r="G52" s="45">
        <v>18756693</v>
      </c>
      <c r="H52" s="45">
        <v>15391770</v>
      </c>
      <c r="I52" s="48">
        <v>128.9</v>
      </c>
      <c r="J52" s="48">
        <v>45.8</v>
      </c>
      <c r="K52" s="48">
        <v>14.2</v>
      </c>
      <c r="L52" s="45">
        <v>16219</v>
      </c>
      <c r="M52" s="34"/>
      <c r="N52" s="45">
        <f t="shared" si="0"/>
        <v>414.64897629310343</v>
      </c>
      <c r="O52" s="45">
        <f t="shared" si="1"/>
        <v>356.04371963913951</v>
      </c>
      <c r="P52" s="45">
        <f t="shared" si="1"/>
        <v>307.83539999999999</v>
      </c>
      <c r="R52" s="45">
        <v>4323</v>
      </c>
      <c r="S52" s="45">
        <v>5000</v>
      </c>
    </row>
    <row r="53" spans="1:19" ht="13.5" customHeight="1" x14ac:dyDescent="0.15">
      <c r="A53" s="8" t="s">
        <v>65</v>
      </c>
      <c r="B53" s="45">
        <v>147</v>
      </c>
      <c r="C53" s="46">
        <v>3462</v>
      </c>
      <c r="D53" s="47">
        <v>86</v>
      </c>
      <c r="E53" s="45">
        <v>297944781</v>
      </c>
      <c r="F53" s="47">
        <v>30</v>
      </c>
      <c r="G53" s="45">
        <v>43717985</v>
      </c>
      <c r="H53" s="45">
        <v>23999827</v>
      </c>
      <c r="I53" s="48">
        <v>274.8</v>
      </c>
      <c r="J53" s="48">
        <v>82.4</v>
      </c>
      <c r="K53" s="48">
        <v>27.6</v>
      </c>
      <c r="L53" s="45">
        <v>22134</v>
      </c>
      <c r="M53" s="34"/>
      <c r="N53" s="45">
        <f t="shared" si="0"/>
        <v>693.23590410167537</v>
      </c>
      <c r="O53" s="45">
        <f t="shared" si="1"/>
        <v>276.68696103297214</v>
      </c>
      <c r="P53" s="45">
        <f t="shared" si="1"/>
        <v>255.97085110921503</v>
      </c>
      <c r="R53" s="45">
        <v>8674</v>
      </c>
      <c r="S53" s="45">
        <v>9376</v>
      </c>
    </row>
    <row r="54" spans="1:19" ht="13.5" customHeight="1" x14ac:dyDescent="0.15">
      <c r="A54" s="76" t="s">
        <v>80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</sheetData>
  <mergeCells count="14">
    <mergeCell ref="N3:P3"/>
    <mergeCell ref="R3:R4"/>
    <mergeCell ref="S3:S4"/>
    <mergeCell ref="I3:L3"/>
    <mergeCell ref="A54:S54"/>
    <mergeCell ref="A1:H1"/>
    <mergeCell ref="A3:A5"/>
    <mergeCell ref="B3:B4"/>
    <mergeCell ref="C3:C4"/>
    <mergeCell ref="D3:D4"/>
    <mergeCell ref="E3:E4"/>
    <mergeCell ref="F3:F4"/>
    <mergeCell ref="G3:G4"/>
    <mergeCell ref="H3:H4"/>
  </mergeCells>
  <phoneticPr fontId="6"/>
  <printOptions horizontalCentered="1"/>
  <pageMargins left="0.78740157480314965" right="0.39370078740157483" top="0.39370078740157483" bottom="0.39370078740157483" header="0.31496062992125984" footer="0.31496062992125984"/>
  <pageSetup paperSize="9" scale="7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2013-04-22T06:02:29Z</cp:lastPrinted>
  <dcterms:created xsi:type="dcterms:W3CDTF">2002-05-02T06:36:12Z</dcterms:created>
  <dcterms:modified xsi:type="dcterms:W3CDTF">2016-08-23T04:52:29Z</dcterms:modified>
</cp:coreProperties>
</file>