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295" windowWidth="7395" windowHeight="4500" tabRatio="751"/>
  </bookViews>
  <sheets>
    <sheet name="13" sheetId="40" r:id="rId1"/>
  </sheets>
  <definedNames>
    <definedName name="_Regression_Int" localSheetId="0" hidden="1">1</definedName>
  </definedNames>
  <calcPr calcId="145621"/>
</workbook>
</file>

<file path=xl/calcChain.xml><?xml version="1.0" encoding="utf-8"?>
<calcChain xmlns="http://schemas.openxmlformats.org/spreadsheetml/2006/main">
  <c r="P53" i="40" l="1"/>
  <c r="O53" i="40"/>
  <c r="N53" i="40"/>
  <c r="P52" i="40"/>
  <c r="O52" i="40"/>
  <c r="N52" i="40"/>
  <c r="P51" i="40"/>
  <c r="O51" i="40"/>
  <c r="N51" i="40"/>
  <c r="P50" i="40"/>
  <c r="O50" i="40"/>
  <c r="N50" i="40"/>
  <c r="P49" i="40"/>
  <c r="O49" i="40"/>
  <c r="N49" i="40"/>
  <c r="P48" i="40"/>
  <c r="O48" i="40"/>
  <c r="N48" i="40"/>
  <c r="P47" i="40"/>
  <c r="O47" i="40"/>
  <c r="N47" i="40"/>
  <c r="P46" i="40"/>
  <c r="O46" i="40"/>
  <c r="N46" i="40"/>
  <c r="P45" i="40"/>
  <c r="O45" i="40"/>
  <c r="N45" i="40"/>
  <c r="P44" i="40"/>
  <c r="O44" i="40"/>
  <c r="N44" i="40"/>
  <c r="P43" i="40"/>
  <c r="O43" i="40"/>
  <c r="N43" i="40"/>
  <c r="P42" i="40"/>
  <c r="O42" i="40"/>
  <c r="N42" i="40"/>
  <c r="P41" i="40"/>
  <c r="O41" i="40"/>
  <c r="N41" i="40"/>
  <c r="P40" i="40"/>
  <c r="O40" i="40"/>
  <c r="N40" i="40"/>
  <c r="P39" i="40"/>
  <c r="O39" i="40"/>
  <c r="N39" i="40"/>
  <c r="P38" i="40"/>
  <c r="O38" i="40"/>
  <c r="N38" i="40"/>
  <c r="P37" i="40"/>
  <c r="O37" i="40"/>
  <c r="N37" i="40"/>
  <c r="P36" i="40"/>
  <c r="O36" i="40"/>
  <c r="N36" i="40"/>
  <c r="P35" i="40"/>
  <c r="O35" i="40"/>
  <c r="N35" i="40"/>
  <c r="P34" i="40"/>
  <c r="O34" i="40"/>
  <c r="N34" i="40"/>
  <c r="P33" i="40"/>
  <c r="O33" i="40"/>
  <c r="N33" i="40"/>
  <c r="P32" i="40"/>
  <c r="O32" i="40"/>
  <c r="N32" i="40"/>
  <c r="P31" i="40"/>
  <c r="O31" i="40"/>
  <c r="N31" i="40"/>
  <c r="P30" i="40"/>
  <c r="O30" i="40"/>
  <c r="N30" i="40"/>
  <c r="P29" i="40"/>
  <c r="O29" i="40"/>
  <c r="N29" i="40"/>
  <c r="P28" i="40"/>
  <c r="O28" i="40"/>
  <c r="N28" i="40"/>
  <c r="P27" i="40"/>
  <c r="O27" i="40"/>
  <c r="N27" i="40"/>
  <c r="P26" i="40"/>
  <c r="O26" i="40"/>
  <c r="N26" i="40"/>
  <c r="P25" i="40"/>
  <c r="O25" i="40"/>
  <c r="N25" i="40"/>
  <c r="P24" i="40"/>
  <c r="O24" i="40"/>
  <c r="N24" i="40"/>
  <c r="P23" i="40"/>
  <c r="O23" i="40"/>
  <c r="N23" i="40"/>
  <c r="P22" i="40"/>
  <c r="O22" i="40"/>
  <c r="N22" i="40"/>
  <c r="P21" i="40"/>
  <c r="O21" i="40"/>
  <c r="N21" i="40"/>
  <c r="P20" i="40"/>
  <c r="O20" i="40"/>
  <c r="N20" i="40"/>
  <c r="P19" i="40"/>
  <c r="O19" i="40"/>
  <c r="N19" i="40"/>
  <c r="P18" i="40"/>
  <c r="O18" i="40"/>
  <c r="N18" i="40"/>
  <c r="P17" i="40"/>
  <c r="O17" i="40"/>
  <c r="N17" i="40"/>
  <c r="P16" i="40"/>
  <c r="O16" i="40"/>
  <c r="N16" i="40"/>
  <c r="P15" i="40"/>
  <c r="O15" i="40"/>
  <c r="N15" i="40"/>
  <c r="P14" i="40"/>
  <c r="O14" i="40"/>
  <c r="N14" i="40"/>
  <c r="P13" i="40"/>
  <c r="O13" i="40"/>
  <c r="N13" i="40"/>
  <c r="P12" i="40"/>
  <c r="O12" i="40"/>
  <c r="N12" i="40"/>
  <c r="P11" i="40"/>
  <c r="O11" i="40"/>
  <c r="N11" i="40"/>
  <c r="P10" i="40"/>
  <c r="O10" i="40"/>
  <c r="N10" i="40"/>
  <c r="P9" i="40"/>
  <c r="O9" i="40"/>
  <c r="N9" i="40"/>
  <c r="P8" i="40"/>
  <c r="O8" i="40"/>
  <c r="N8" i="40"/>
  <c r="P7" i="40"/>
  <c r="O7" i="40"/>
  <c r="N7" i="40"/>
  <c r="S6" i="40"/>
  <c r="R6" i="40"/>
  <c r="H6" i="40"/>
  <c r="G6" i="40"/>
  <c r="E6" i="40"/>
  <c r="C6" i="40"/>
  <c r="F2" i="40"/>
  <c r="N6" i="40"/>
  <c r="P6" i="40" l="1"/>
  <c r="O6" i="40"/>
</calcChain>
</file>

<file path=xl/sharedStrings.xml><?xml version="1.0" encoding="utf-8"?>
<sst xmlns="http://schemas.openxmlformats.org/spreadsheetml/2006/main" count="88" uniqueCount="81">
  <si>
    <t>全 国</t>
  </si>
  <si>
    <t>北海道</t>
  </si>
  <si>
    <t>青 森</t>
  </si>
  <si>
    <t>岩 手</t>
  </si>
  <si>
    <t>宮 城</t>
  </si>
  <si>
    <t>福 島</t>
  </si>
  <si>
    <t>秋 田</t>
  </si>
  <si>
    <t>山 形</t>
  </si>
  <si>
    <t>新 潟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</si>
  <si>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</si>
  <si>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</si>
  <si>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</si>
  <si>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</si>
  <si>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</si>
  <si>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</si>
  <si>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</si>
  <si>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</si>
  <si>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富 山</t>
  </si>
  <si>
    <t>石 川</t>
  </si>
  <si>
    <t>福 井</t>
  </si>
  <si>
    <t>岐 阜</t>
  </si>
  <si>
    <t>静 岡</t>
  </si>
  <si>
    <t>愛 知</t>
  </si>
  <si>
    <t>三 重</t>
  </si>
  <si>
    <t>京 都</t>
  </si>
  <si>
    <t>兵 庫</t>
  </si>
  <si>
    <t>奈 良</t>
  </si>
  <si>
    <t>和歌山</t>
  </si>
  <si>
    <t>鳥 取</t>
  </si>
  <si>
    <t>島 根</t>
  </si>
  <si>
    <t>岡 山</t>
  </si>
  <si>
    <t>広 島</t>
  </si>
  <si>
    <t>山 口</t>
  </si>
  <si>
    <t>徳 島</t>
  </si>
  <si>
    <t>香 川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</si>
  <si>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</si>
  <si>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</si>
  <si>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</si>
  <si>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</si>
  <si>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</si>
  <si>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</si>
  <si>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</si>
  <si>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</si>
  <si>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総走行キロ</t>
    <rPh sb="0" eb="1">
      <t>ソウ</t>
    </rPh>
    <rPh sb="1" eb="3">
      <t>ソウコウ</t>
    </rPh>
    <phoneticPr fontId="2"/>
  </si>
  <si>
    <t>輸送人員</t>
    <rPh sb="0" eb="2">
      <t>ユソウ</t>
    </rPh>
    <rPh sb="2" eb="4">
      <t>ジンイン</t>
    </rPh>
    <phoneticPr fontId="2"/>
  </si>
  <si>
    <t>営業収入</t>
    <rPh sb="0" eb="2">
      <t>エイギョウ</t>
    </rPh>
    <rPh sb="2" eb="4">
      <t>シュウニュウ</t>
    </rPh>
    <phoneticPr fontId="2"/>
  </si>
  <si>
    <t>千円</t>
    <rPh sb="0" eb="1">
      <t>セン</t>
    </rPh>
    <rPh sb="1" eb="2">
      <t>エン</t>
    </rPh>
    <phoneticPr fontId="2"/>
  </si>
  <si>
    <t>台</t>
    <rPh sb="0" eb="1">
      <t>ダイ</t>
    </rPh>
    <phoneticPr fontId="2"/>
  </si>
  <si>
    <t>者</t>
    <rPh sb="0" eb="1">
      <t>モノ</t>
    </rPh>
    <phoneticPr fontId="2"/>
  </si>
  <si>
    <t>人</t>
    <rPh sb="0" eb="1">
      <t>ニン</t>
    </rPh>
    <phoneticPr fontId="2"/>
  </si>
  <si>
    <t>実働１日１車当たり</t>
    <rPh sb="0" eb="2">
      <t>ジツドウ</t>
    </rPh>
    <rPh sb="3" eb="4">
      <t>ニチ</t>
    </rPh>
    <rPh sb="5" eb="6">
      <t>クルマ</t>
    </rPh>
    <rPh sb="6" eb="7">
      <t>ア</t>
    </rPh>
    <phoneticPr fontId="2"/>
  </si>
  <si>
    <t>走行キロ</t>
    <rPh sb="0" eb="2">
      <t>ソウコウ</t>
    </rPh>
    <phoneticPr fontId="2"/>
  </si>
  <si>
    <t>輸送回数</t>
    <rPh sb="0" eb="2">
      <t>ユソウ</t>
    </rPh>
    <rPh sb="2" eb="4">
      <t>カイスウ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</si>
  <si>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</si>
  <si>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</si>
  <si>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実車キロ</t>
    <rPh sb="0" eb="2">
      <t>ジッシャ</t>
    </rPh>
    <phoneticPr fontId="2"/>
  </si>
  <si>
    <t>車両数</t>
    <phoneticPr fontId="2"/>
  </si>
  <si>
    <t>％</t>
    <phoneticPr fontId="2"/>
  </si>
  <si>
    <t>km</t>
    <phoneticPr fontId="2"/>
  </si>
  <si>
    <t>法人タクシー輸送実績等（個人タクシー及び法人のハイヤー・患者輸送車等を除く）</t>
    <rPh sb="0" eb="2">
      <t>ホウジン</t>
    </rPh>
    <rPh sb="6" eb="8">
      <t>ユソウ</t>
    </rPh>
    <rPh sb="8" eb="10">
      <t>ジッセキ</t>
    </rPh>
    <rPh sb="10" eb="11">
      <t>トウ</t>
    </rPh>
    <rPh sb="12" eb="14">
      <t>コジン</t>
    </rPh>
    <rPh sb="18" eb="19">
      <t>オヨ</t>
    </rPh>
    <rPh sb="20" eb="22">
      <t>ホウジン</t>
    </rPh>
    <rPh sb="28" eb="30">
      <t>カンジャ</t>
    </rPh>
    <rPh sb="30" eb="32">
      <t>ユソウ</t>
    </rPh>
    <rPh sb="32" eb="33">
      <t>シャ</t>
    </rPh>
    <rPh sb="33" eb="34">
      <t>トウ</t>
    </rPh>
    <rPh sb="35" eb="36">
      <t>ノゾ</t>
    </rPh>
    <phoneticPr fontId="2"/>
  </si>
  <si>
    <t>鹿児島</t>
    <phoneticPr fontId="2"/>
  </si>
  <si>
    <t>年度実績</t>
    <rPh sb="0" eb="2">
      <t>ネンド</t>
    </rPh>
    <rPh sb="2" eb="4">
      <t>ジッセキ</t>
    </rPh>
    <phoneticPr fontId="2"/>
  </si>
  <si>
    <t>車両数は年度末＝</t>
    <rPh sb="0" eb="2">
      <t>シャリョウ</t>
    </rPh>
    <rPh sb="2" eb="3">
      <t>スウ</t>
    </rPh>
    <rPh sb="4" eb="7">
      <t>ネンドマツ</t>
    </rPh>
    <phoneticPr fontId="2"/>
  </si>
  <si>
    <t>年3月末日現在</t>
    <rPh sb="0" eb="1">
      <t>ネン</t>
    </rPh>
    <rPh sb="2" eb="3">
      <t>ガツ</t>
    </rPh>
    <rPh sb="3" eb="5">
      <t>マツジツ</t>
    </rPh>
    <rPh sb="5" eb="7">
      <t>ゲンザイ</t>
    </rPh>
    <phoneticPr fontId="2"/>
  </si>
  <si>
    <t>事業者
数</t>
    <phoneticPr fontId="2"/>
  </si>
  <si>
    <t>沖 縄</t>
    <phoneticPr fontId="2"/>
  </si>
  <si>
    <t>大 阪</t>
    <rPh sb="0" eb="1">
      <t>ダイ</t>
    </rPh>
    <rPh sb="2" eb="3">
      <t>サカ</t>
    </rPh>
    <phoneticPr fontId="2"/>
  </si>
  <si>
    <t>…当たり営業収入</t>
    <rPh sb="1" eb="2">
      <t>ア</t>
    </rPh>
    <rPh sb="4" eb="6">
      <t>エイギョウ</t>
    </rPh>
    <rPh sb="6" eb="8">
      <t>シュウニュウ</t>
    </rPh>
    <phoneticPr fontId="2"/>
  </si>
  <si>
    <t>１台</t>
    <rPh sb="1" eb="2">
      <t>ダイ</t>
    </rPh>
    <phoneticPr fontId="2"/>
  </si>
  <si>
    <t>運転者</t>
    <rPh sb="0" eb="3">
      <t>ウンテンシャ</t>
    </rPh>
    <phoneticPr fontId="2"/>
  </si>
  <si>
    <t>従業員</t>
    <rPh sb="0" eb="3">
      <t>ジュウギョウイン</t>
    </rPh>
    <phoneticPr fontId="2"/>
  </si>
  <si>
    <t>運転者
数</t>
    <rPh sb="0" eb="3">
      <t>ウンテンシャ</t>
    </rPh>
    <rPh sb="4" eb="5">
      <t>スウ</t>
    </rPh>
    <phoneticPr fontId="2"/>
  </si>
  <si>
    <t>従業員
総数</t>
    <rPh sb="0" eb="3">
      <t>ジュウギョウイン</t>
    </rPh>
    <rPh sb="4" eb="6">
      <t>ソウスウ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</si>
  <si>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</si>
  <si>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</si>
  <si>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長 野</t>
    <rPh sb="0" eb="1">
      <t>チョウ</t>
    </rPh>
    <rPh sb="2" eb="3">
      <t>ノ</t>
    </rPh>
    <phoneticPr fontId="2"/>
  </si>
  <si>
    <t>滋 賀</t>
    <rPh sb="0" eb="1">
      <t>シゲル</t>
    </rPh>
    <rPh sb="2" eb="3">
      <t>ガ</t>
    </rPh>
    <phoneticPr fontId="2"/>
  </si>
  <si>
    <t>平成25</t>
    <rPh sb="0" eb="2">
      <t>ヘイセイ</t>
    </rPh>
    <phoneticPr fontId="2"/>
  </si>
  <si>
    <t>実働
率</t>
    <rPh sb="0" eb="2">
      <t>ジツドウ</t>
    </rPh>
    <rPh sb="3" eb="4">
      <t>リツ</t>
    </rPh>
    <phoneticPr fontId="2"/>
  </si>
  <si>
    <t>実車
率</t>
    <rPh sb="0" eb="2">
      <t>ジッシャ</t>
    </rPh>
    <rPh sb="3" eb="4">
      <t>リツ</t>
    </rPh>
    <phoneticPr fontId="2"/>
  </si>
  <si>
    <t>注．輸送実績等は、全タク連監修『ハイヤー・タクシー年鑑』（東京交通新聞社）による。事業者数の全国は、複数県にまたがる事業者のダブリを除いた数値。</t>
    <rPh sb="0" eb="1">
      <t>チュウ</t>
    </rPh>
    <rPh sb="2" eb="4">
      <t>ユソウ</t>
    </rPh>
    <rPh sb="4" eb="6">
      <t>ジッセキ</t>
    </rPh>
    <rPh sb="6" eb="7">
      <t>トウ</t>
    </rPh>
    <rPh sb="9" eb="10">
      <t>ゼン</t>
    </rPh>
    <rPh sb="12" eb="13">
      <t>レン</t>
    </rPh>
    <rPh sb="13" eb="15">
      <t>カンシュウ</t>
    </rPh>
    <rPh sb="29" eb="31">
      <t>トウキョウ</t>
    </rPh>
    <rPh sb="31" eb="33">
      <t>コウツウ</t>
    </rPh>
    <rPh sb="33" eb="35">
      <t>シンブン</t>
    </rPh>
    <rPh sb="35" eb="3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</si>
</sst>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_ "/>
    <numFmt numFmtId="178" formatCode="0.0_);[Red]\(0.0\)"/>
    <numFmt numFmtId="183" formatCode="#,##0.0_ "/>
  </numFmts>
  <fonts count="8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NumberFormat="1" applyFont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8" fontId="5" fillId="2" borderId="7" xfId="0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center" vertical="center"/>
    </xf>
    <xf numFmtId="183" fontId="5" fillId="2" borderId="7" xfId="0" applyNumberFormat="1" applyFont="1" applyFill="1" applyBorder="1" applyAlignment="1" applyProtection="1">
      <alignment horizontal="right" vertical="center"/>
    </xf>
    <xf numFmtId="177" fontId="5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177" fontId="5" fillId="2" borderId="7" xfId="0" applyNumberFormat="1" applyFont="1" applyFill="1" applyBorder="1" applyAlignment="1" applyProtection="1">
      <alignment vertical="center"/>
    </xf>
    <xf numFmtId="177" fontId="5" fillId="2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8" fontId="5" fillId="0" borderId="4" xfId="0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6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183" fontId="5" fillId="0" borderId="6" xfId="1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178" fontId="5" fillId="0" borderId="14" xfId="0" applyNumberFormat="1" applyFont="1" applyBorder="1" applyAlignment="1" applyProtection="1">
      <alignment vertical="center"/>
    </xf>
    <xf numFmtId="183" fontId="5" fillId="0" borderId="13" xfId="1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83" fontId="5" fillId="0" borderId="2" xfId="1" applyNumberFormat="1" applyFont="1" applyBorder="1" applyAlignment="1" applyProtection="1">
      <alignment vertical="center"/>
    </xf>
    <xf numFmtId="183" fontId="5" fillId="0" borderId="3" xfId="1" applyNumberFormat="1" applyFont="1" applyBorder="1" applyAlignment="1" applyProtection="1">
      <alignment vertical="center"/>
    </xf>
    <xf numFmtId="183" fontId="0" fillId="0" borderId="1" xfId="0" applyNumberFormat="1" applyBorder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54"/>
  <sheetViews>
    <sheetView tabSelected="1" workbookViewId="0">
      <selection activeCell="A55" sqref="A55:XFD70"/>
    </sheetView>
  </sheetViews>
  <sheetFormatPr defaultColWidth="10.625" defaultRowHeight="13.5" x14ac:dyDescent="0.15"/>
  <cols>
    <col min="1" max="1" width="7.5" style="1" bestFit="1" customWidth="1"/>
    <col min="2" max="2" width="7.5" bestFit="1" customWidth="1"/>
    <col min="3" max="3" width="9.5" bestFit="1" customWidth="1"/>
    <col min="4" max="4" width="6.5" bestFit="1" customWidth="1"/>
    <col min="5" max="5" width="18.375" bestFit="1" customWidth="1"/>
    <col min="6" max="6" width="6.5" bestFit="1" customWidth="1"/>
    <col min="7" max="8" width="16.125" bestFit="1" customWidth="1"/>
    <col min="9" max="12" width="9.5" bestFit="1" customWidth="1"/>
    <col min="13" max="13" width="1.25" customWidth="1"/>
    <col min="14" max="14" width="7.5" bestFit="1" customWidth="1"/>
    <col min="15" max="16" width="8.5" bestFit="1" customWidth="1"/>
    <col min="17" max="17" width="1.25" customWidth="1"/>
    <col min="18" max="19" width="9.5" bestFit="1" customWidth="1"/>
    <col min="21" max="21" width="2.25" customWidth="1"/>
  </cols>
  <sheetData>
    <row r="1" spans="1:19" ht="13.5" customHeight="1" x14ac:dyDescent="0.15">
      <c r="A1" s="75" t="s">
        <v>59</v>
      </c>
      <c r="B1" s="75"/>
      <c r="C1" s="75"/>
      <c r="D1" s="75"/>
      <c r="E1" s="75"/>
      <c r="F1" s="75"/>
      <c r="G1" s="75"/>
      <c r="H1" s="75"/>
      <c r="I1" s="20"/>
      <c r="J1" s="20"/>
      <c r="K1" s="16"/>
      <c r="L1" s="16"/>
      <c r="M1" s="16"/>
      <c r="N1" s="21"/>
      <c r="O1" s="21"/>
      <c r="P1" s="21"/>
    </row>
    <row r="2" spans="1:19" ht="13.5" customHeight="1" x14ac:dyDescent="0.15">
      <c r="A2" s="22">
        <v>2013</v>
      </c>
      <c r="B2" s="58" t="s">
        <v>77</v>
      </c>
      <c r="C2" s="23" t="s">
        <v>61</v>
      </c>
      <c r="D2" s="10"/>
      <c r="E2" s="11" t="s">
        <v>62</v>
      </c>
      <c r="F2" s="11">
        <f>A2+1</f>
        <v>2014</v>
      </c>
      <c r="G2" s="10" t="s">
        <v>63</v>
      </c>
      <c r="H2" s="21"/>
      <c r="I2" s="21"/>
      <c r="J2" s="24"/>
      <c r="K2" s="24"/>
      <c r="L2" s="24"/>
      <c r="M2" s="24"/>
      <c r="N2" s="21"/>
      <c r="O2" s="21"/>
      <c r="P2" s="21"/>
      <c r="R2" s="76"/>
      <c r="S2" s="76"/>
    </row>
    <row r="3" spans="1:19" ht="13.5" customHeight="1" x14ac:dyDescent="0.15">
      <c r="A3" s="59"/>
      <c r="B3" s="66" t="s">
        <v>64</v>
      </c>
      <c r="C3" s="68" t="s">
        <v>56</v>
      </c>
      <c r="D3" s="66" t="s">
        <v>78</v>
      </c>
      <c r="E3" s="68" t="s">
        <v>43</v>
      </c>
      <c r="F3" s="66" t="s">
        <v>79</v>
      </c>
      <c r="G3" s="68" t="s">
        <v>44</v>
      </c>
      <c r="H3" s="68" t="s">
        <v>45</v>
      </c>
      <c r="I3" s="69" t="s">
        <v>50</v>
      </c>
      <c r="J3" s="70"/>
      <c r="K3" s="70"/>
      <c r="L3" s="71"/>
      <c r="M3" s="25"/>
      <c r="N3" s="72" t="s">
        <v>67</v>
      </c>
      <c r="O3" s="73"/>
      <c r="P3" s="74"/>
      <c r="Q3" s="56"/>
      <c r="R3" s="62" t="s">
        <v>71</v>
      </c>
      <c r="S3" s="64" t="s">
        <v>72</v>
      </c>
    </row>
    <row r="4" spans="1:19" ht="13.5" customHeight="1" x14ac:dyDescent="0.15">
      <c r="A4" s="60"/>
      <c r="B4" s="67"/>
      <c r="C4" s="67"/>
      <c r="D4" s="67"/>
      <c r="E4" s="67"/>
      <c r="F4" s="67"/>
      <c r="G4" s="67"/>
      <c r="H4" s="67"/>
      <c r="I4" s="12" t="s">
        <v>51</v>
      </c>
      <c r="J4" s="14" t="s">
        <v>55</v>
      </c>
      <c r="K4" s="14" t="s">
        <v>52</v>
      </c>
      <c r="L4" s="15" t="s">
        <v>45</v>
      </c>
      <c r="M4" s="2"/>
      <c r="N4" s="53" t="s">
        <v>68</v>
      </c>
      <c r="O4" s="54" t="s">
        <v>69</v>
      </c>
      <c r="P4" s="57" t="s">
        <v>70</v>
      </c>
      <c r="Q4" s="52"/>
      <c r="R4" s="63"/>
      <c r="S4" s="65"/>
    </row>
    <row r="5" spans="1:19" ht="13.5" customHeight="1" x14ac:dyDescent="0.15">
      <c r="A5" s="61"/>
      <c r="B5" s="6" t="s">
        <v>48</v>
      </c>
      <c r="C5" s="5" t="s">
        <v>47</v>
      </c>
      <c r="D5" s="5" t="s">
        <v>57</v>
      </c>
      <c r="E5" s="5" t="s">
        <v>58</v>
      </c>
      <c r="F5" s="5" t="s">
        <v>57</v>
      </c>
      <c r="G5" s="5" t="s">
        <v>49</v>
      </c>
      <c r="H5" s="6" t="s">
        <v>46</v>
      </c>
      <c r="I5" s="5" t="s">
        <v>58</v>
      </c>
      <c r="J5" s="5" t="s">
        <v>58</v>
      </c>
      <c r="K5" s="3" t="s">
        <v>54</v>
      </c>
      <c r="L5" s="4" t="s">
        <v>53</v>
      </c>
      <c r="M5" s="17"/>
      <c r="N5" s="5" t="s">
        <v>73</v>
      </c>
      <c r="O5" s="5" t="s">
        <v>73</v>
      </c>
      <c r="P5" s="6" t="s">
        <v>73</v>
      </c>
      <c r="Q5" s="55"/>
      <c r="R5" s="5" t="s">
        <v>74</v>
      </c>
      <c r="S5" s="6" t="s">
        <v>74</v>
      </c>
    </row>
    <row r="6" spans="1:19" ht="13.5" customHeight="1" x14ac:dyDescent="0.15">
      <c r="A6" s="13" t="s">
        <v>0</v>
      </c>
      <c r="B6" s="26">
        <v>6456</v>
      </c>
      <c r="C6" s="27">
        <f>SUM(C7:C53)</f>
        <v>192736</v>
      </c>
      <c r="D6" s="9">
        <v>76.5</v>
      </c>
      <c r="E6" s="26">
        <f>SUM(E7:E53)</f>
        <v>9697009564</v>
      </c>
      <c r="F6" s="9">
        <v>41.1</v>
      </c>
      <c r="G6" s="26">
        <f>SUM(G7:G53)</f>
        <v>1497660964</v>
      </c>
      <c r="H6" s="26">
        <f>SUM(H7:H53)</f>
        <v>1534737425</v>
      </c>
      <c r="I6" s="18">
        <v>179.2</v>
      </c>
      <c r="J6" s="18">
        <v>73.599999999999994</v>
      </c>
      <c r="K6" s="18">
        <v>20</v>
      </c>
      <c r="L6" s="19">
        <v>28355</v>
      </c>
      <c r="M6" s="28"/>
      <c r="N6" s="19">
        <f t="shared" ref="N6:N53" si="0">$H6/C6/10</f>
        <v>796.28996399219659</v>
      </c>
      <c r="O6" s="19">
        <f t="shared" ref="O6:P53" si="1">$H6/R6/10</f>
        <v>473.60837921074398</v>
      </c>
      <c r="P6" s="19">
        <f t="shared" si="1"/>
        <v>418.98487983860178</v>
      </c>
      <c r="R6" s="19">
        <f>SUM(R7:R53)</f>
        <v>324052</v>
      </c>
      <c r="S6" s="19">
        <f>SUM(S7:S53)</f>
        <v>366299</v>
      </c>
    </row>
    <row r="7" spans="1:19" ht="13.5" customHeight="1" x14ac:dyDescent="0.15">
      <c r="A7" s="29" t="s">
        <v>1</v>
      </c>
      <c r="B7" s="30">
        <v>338</v>
      </c>
      <c r="C7" s="31">
        <v>10465</v>
      </c>
      <c r="D7" s="32">
        <v>86</v>
      </c>
      <c r="E7" s="30">
        <v>656483285</v>
      </c>
      <c r="F7" s="32">
        <v>33.799999999999997</v>
      </c>
      <c r="G7" s="30">
        <v>107859664</v>
      </c>
      <c r="H7" s="30">
        <v>81430693</v>
      </c>
      <c r="I7" s="33">
        <v>200.7</v>
      </c>
      <c r="J7" s="33">
        <v>67.8</v>
      </c>
      <c r="K7" s="33">
        <v>22.7</v>
      </c>
      <c r="L7" s="30">
        <v>24890</v>
      </c>
      <c r="M7" s="34"/>
      <c r="N7" s="30">
        <f t="shared" si="0"/>
        <v>778.12415671285237</v>
      </c>
      <c r="O7" s="30">
        <f t="shared" si="1"/>
        <v>399.99357991944197</v>
      </c>
      <c r="P7" s="30">
        <f t="shared" si="1"/>
        <v>354.89515362824147</v>
      </c>
      <c r="R7" s="30">
        <v>20358</v>
      </c>
      <c r="S7" s="30">
        <v>22945</v>
      </c>
    </row>
    <row r="8" spans="1:19" ht="13.5" customHeight="1" x14ac:dyDescent="0.15">
      <c r="A8" s="7" t="s">
        <v>4</v>
      </c>
      <c r="B8" s="30">
        <v>204</v>
      </c>
      <c r="C8" s="31">
        <v>4214</v>
      </c>
      <c r="D8" s="32">
        <v>74.8</v>
      </c>
      <c r="E8" s="30">
        <v>193410558</v>
      </c>
      <c r="F8" s="32">
        <v>38.1</v>
      </c>
      <c r="G8" s="30">
        <v>29290176</v>
      </c>
      <c r="H8" s="30">
        <v>27929585</v>
      </c>
      <c r="I8" s="33">
        <v>167</v>
      </c>
      <c r="J8" s="33">
        <v>63.6</v>
      </c>
      <c r="K8" s="33">
        <v>18.399999999999999</v>
      </c>
      <c r="L8" s="30">
        <v>24112</v>
      </c>
      <c r="M8" s="34"/>
      <c r="N8" s="30">
        <f t="shared" si="0"/>
        <v>662.78084954912197</v>
      </c>
      <c r="O8" s="30">
        <f t="shared" si="1"/>
        <v>416.30026829631834</v>
      </c>
      <c r="P8" s="30">
        <f t="shared" si="1"/>
        <v>360.52129856718727</v>
      </c>
      <c r="R8" s="30">
        <v>6709</v>
      </c>
      <c r="S8" s="30">
        <v>7747</v>
      </c>
    </row>
    <row r="9" spans="1:19" ht="13.5" customHeight="1" x14ac:dyDescent="0.15">
      <c r="A9" s="7" t="s">
        <v>5</v>
      </c>
      <c r="B9" s="35">
        <v>153</v>
      </c>
      <c r="C9" s="36">
        <v>2394</v>
      </c>
      <c r="D9" s="37">
        <v>72.400000000000006</v>
      </c>
      <c r="E9" s="35">
        <v>86704523</v>
      </c>
      <c r="F9" s="37">
        <v>41.5</v>
      </c>
      <c r="G9" s="35">
        <v>13661353</v>
      </c>
      <c r="H9" s="35">
        <v>14471647</v>
      </c>
      <c r="I9" s="38">
        <v>134</v>
      </c>
      <c r="J9" s="38">
        <v>55.6</v>
      </c>
      <c r="K9" s="38">
        <v>15.8</v>
      </c>
      <c r="L9" s="35">
        <v>22360</v>
      </c>
      <c r="M9" s="34"/>
      <c r="N9" s="35">
        <f t="shared" si="0"/>
        <v>604.49653299916451</v>
      </c>
      <c r="O9" s="35">
        <f t="shared" si="1"/>
        <v>417.89335835980364</v>
      </c>
      <c r="P9" s="35">
        <f t="shared" si="1"/>
        <v>356.26900541605119</v>
      </c>
      <c r="R9" s="35">
        <v>3463</v>
      </c>
      <c r="S9" s="35">
        <v>4062</v>
      </c>
    </row>
    <row r="10" spans="1:19" ht="13.5" customHeight="1" x14ac:dyDescent="0.15">
      <c r="A10" s="7" t="s">
        <v>3</v>
      </c>
      <c r="B10" s="35">
        <v>135</v>
      </c>
      <c r="C10" s="36">
        <v>2250</v>
      </c>
      <c r="D10" s="37">
        <v>74</v>
      </c>
      <c r="E10" s="35">
        <v>83984719</v>
      </c>
      <c r="F10" s="37">
        <v>41</v>
      </c>
      <c r="G10" s="35">
        <v>13322693</v>
      </c>
      <c r="H10" s="35">
        <v>12597426</v>
      </c>
      <c r="I10" s="38">
        <v>132.69999999999999</v>
      </c>
      <c r="J10" s="38">
        <v>54.3</v>
      </c>
      <c r="K10" s="38">
        <v>15.5</v>
      </c>
      <c r="L10" s="35">
        <v>19898</v>
      </c>
      <c r="M10" s="34"/>
      <c r="N10" s="35">
        <f t="shared" si="0"/>
        <v>559.88559999999995</v>
      </c>
      <c r="O10" s="35">
        <f t="shared" si="1"/>
        <v>442.63619114546736</v>
      </c>
      <c r="P10" s="35">
        <f t="shared" si="1"/>
        <v>354.45768148564997</v>
      </c>
      <c r="R10" s="35">
        <v>2846</v>
      </c>
      <c r="S10" s="35">
        <v>3554</v>
      </c>
    </row>
    <row r="11" spans="1:19" ht="13.5" customHeight="1" x14ac:dyDescent="0.15">
      <c r="A11" s="7" t="s">
        <v>2</v>
      </c>
      <c r="B11" s="35">
        <v>122</v>
      </c>
      <c r="C11" s="36">
        <v>2750</v>
      </c>
      <c r="D11" s="37">
        <v>78.599999999999994</v>
      </c>
      <c r="E11" s="35">
        <v>119011788</v>
      </c>
      <c r="F11" s="37">
        <v>32.299999999999997</v>
      </c>
      <c r="G11" s="35">
        <v>15589082</v>
      </c>
      <c r="H11" s="35">
        <v>14378939</v>
      </c>
      <c r="I11" s="38">
        <v>149</v>
      </c>
      <c r="J11" s="38">
        <v>48.2</v>
      </c>
      <c r="K11" s="38">
        <v>14.5</v>
      </c>
      <c r="L11" s="35">
        <v>18000</v>
      </c>
      <c r="M11" s="34"/>
      <c r="N11" s="35">
        <f t="shared" si="0"/>
        <v>522.87050909090908</v>
      </c>
      <c r="O11" s="35">
        <f t="shared" si="1"/>
        <v>357.7740482707141</v>
      </c>
      <c r="P11" s="35">
        <f t="shared" si="1"/>
        <v>306.39119965906673</v>
      </c>
      <c r="R11" s="35">
        <v>4019</v>
      </c>
      <c r="S11" s="35">
        <v>4693</v>
      </c>
    </row>
    <row r="12" spans="1:19" ht="13.5" customHeight="1" x14ac:dyDescent="0.15">
      <c r="A12" s="39" t="s">
        <v>7</v>
      </c>
      <c r="B12" s="40">
        <v>83</v>
      </c>
      <c r="C12" s="41">
        <v>1279</v>
      </c>
      <c r="D12" s="42">
        <v>73.2</v>
      </c>
      <c r="E12" s="40">
        <v>41848136</v>
      </c>
      <c r="F12" s="42">
        <v>39.299999999999997</v>
      </c>
      <c r="G12" s="40">
        <v>7197301</v>
      </c>
      <c r="H12" s="40">
        <v>6835847</v>
      </c>
      <c r="I12" s="43">
        <v>117</v>
      </c>
      <c r="J12" s="43">
        <v>46</v>
      </c>
      <c r="K12" s="43">
        <v>14</v>
      </c>
      <c r="L12" s="40">
        <v>19116</v>
      </c>
      <c r="M12" s="34"/>
      <c r="N12" s="40">
        <f t="shared" si="0"/>
        <v>534.46810007818613</v>
      </c>
      <c r="O12" s="40">
        <f t="shared" si="1"/>
        <v>433.19689480354884</v>
      </c>
      <c r="P12" s="40">
        <f t="shared" si="1"/>
        <v>330.55352998065763</v>
      </c>
      <c r="R12" s="40">
        <v>1578</v>
      </c>
      <c r="S12" s="40">
        <v>2068</v>
      </c>
    </row>
    <row r="13" spans="1:19" ht="13.5" customHeight="1" x14ac:dyDescent="0.15">
      <c r="A13" s="8" t="s">
        <v>6</v>
      </c>
      <c r="B13" s="35">
        <v>93</v>
      </c>
      <c r="C13" s="36">
        <v>1380</v>
      </c>
      <c r="D13" s="37">
        <v>70.5</v>
      </c>
      <c r="E13" s="35">
        <v>43539150</v>
      </c>
      <c r="F13" s="37">
        <v>36.6</v>
      </c>
      <c r="G13" s="35">
        <v>7526018</v>
      </c>
      <c r="H13" s="35">
        <v>7025199</v>
      </c>
      <c r="I13" s="38">
        <v>118.4</v>
      </c>
      <c r="J13" s="38">
        <v>43.4</v>
      </c>
      <c r="K13" s="38">
        <v>14</v>
      </c>
      <c r="L13" s="35">
        <v>19109</v>
      </c>
      <c r="M13" s="34"/>
      <c r="N13" s="35">
        <f t="shared" si="0"/>
        <v>509.07239130434783</v>
      </c>
      <c r="O13" s="35">
        <f t="shared" si="1"/>
        <v>385.99994505494504</v>
      </c>
      <c r="P13" s="35">
        <f t="shared" si="1"/>
        <v>321.07856489945158</v>
      </c>
      <c r="R13" s="35">
        <v>1820</v>
      </c>
      <c r="S13" s="35">
        <v>2188</v>
      </c>
    </row>
    <row r="14" spans="1:19" ht="13.5" customHeight="1" x14ac:dyDescent="0.15">
      <c r="A14" s="7" t="s">
        <v>14</v>
      </c>
      <c r="B14" s="30">
        <v>448</v>
      </c>
      <c r="C14" s="31">
        <v>30924</v>
      </c>
      <c r="D14" s="32">
        <v>81.5</v>
      </c>
      <c r="E14" s="30">
        <v>2238862491</v>
      </c>
      <c r="F14" s="32">
        <v>43.6</v>
      </c>
      <c r="G14" s="30">
        <v>324558093</v>
      </c>
      <c r="H14" s="30">
        <v>419888337</v>
      </c>
      <c r="I14" s="33">
        <v>242.2</v>
      </c>
      <c r="J14" s="33">
        <v>105.5</v>
      </c>
      <c r="K14" s="33">
        <v>26.7</v>
      </c>
      <c r="L14" s="30">
        <v>45416</v>
      </c>
      <c r="M14" s="34"/>
      <c r="N14" s="30">
        <f t="shared" si="0"/>
        <v>1357.8073244082266</v>
      </c>
      <c r="O14" s="30">
        <f t="shared" si="1"/>
        <v>558.73364870259479</v>
      </c>
      <c r="P14" s="30">
        <f t="shared" si="1"/>
        <v>510.8379203367561</v>
      </c>
      <c r="R14" s="30">
        <v>75150</v>
      </c>
      <c r="S14" s="30">
        <v>82196</v>
      </c>
    </row>
    <row r="15" spans="1:19" ht="13.5" customHeight="1" x14ac:dyDescent="0.15">
      <c r="A15" s="7" t="s">
        <v>15</v>
      </c>
      <c r="B15" s="35">
        <v>192</v>
      </c>
      <c r="C15" s="36">
        <v>9965</v>
      </c>
      <c r="D15" s="37">
        <v>84.4</v>
      </c>
      <c r="E15" s="35">
        <v>609662245</v>
      </c>
      <c r="F15" s="37">
        <v>43.4</v>
      </c>
      <c r="G15" s="35">
        <v>104262522</v>
      </c>
      <c r="H15" s="35">
        <v>112393203</v>
      </c>
      <c r="I15" s="38">
        <v>198.8</v>
      </c>
      <c r="J15" s="38">
        <v>86.2</v>
      </c>
      <c r="K15" s="38">
        <v>25.9</v>
      </c>
      <c r="L15" s="35">
        <v>36647</v>
      </c>
      <c r="M15" s="34"/>
      <c r="N15" s="35">
        <f t="shared" si="0"/>
        <v>1127.8796086302059</v>
      </c>
      <c r="O15" s="35">
        <f t="shared" si="1"/>
        <v>530.18162649181568</v>
      </c>
      <c r="P15" s="35">
        <f t="shared" si="1"/>
        <v>488.62361099034871</v>
      </c>
      <c r="R15" s="35">
        <v>21199</v>
      </c>
      <c r="S15" s="35">
        <v>23002</v>
      </c>
    </row>
    <row r="16" spans="1:19" ht="13.5" customHeight="1" x14ac:dyDescent="0.15">
      <c r="A16" s="7" t="s">
        <v>12</v>
      </c>
      <c r="B16" s="35">
        <v>198</v>
      </c>
      <c r="C16" s="36">
        <v>5973</v>
      </c>
      <c r="D16" s="37">
        <v>75.8</v>
      </c>
      <c r="E16" s="35">
        <v>283207092</v>
      </c>
      <c r="F16" s="37">
        <v>48.2</v>
      </c>
      <c r="G16" s="35">
        <v>52269149</v>
      </c>
      <c r="H16" s="35">
        <v>54338600</v>
      </c>
      <c r="I16" s="38">
        <v>170.9</v>
      </c>
      <c r="J16" s="38">
        <v>82.4</v>
      </c>
      <c r="K16" s="38">
        <v>23.6</v>
      </c>
      <c r="L16" s="35">
        <v>32783</v>
      </c>
      <c r="M16" s="34"/>
      <c r="N16" s="35">
        <f t="shared" si="0"/>
        <v>909.73715051063118</v>
      </c>
      <c r="O16" s="35">
        <f t="shared" si="1"/>
        <v>503.60148285449486</v>
      </c>
      <c r="P16" s="35">
        <f t="shared" si="1"/>
        <v>449.52514890800796</v>
      </c>
      <c r="R16" s="35">
        <v>10790</v>
      </c>
      <c r="S16" s="35">
        <v>12088</v>
      </c>
    </row>
    <row r="17" spans="1:19" ht="13.5" customHeight="1" x14ac:dyDescent="0.15">
      <c r="A17" s="44" t="s">
        <v>13</v>
      </c>
      <c r="B17" s="35">
        <v>219</v>
      </c>
      <c r="C17" s="36">
        <v>6026</v>
      </c>
      <c r="D17" s="37">
        <v>74</v>
      </c>
      <c r="E17" s="35">
        <v>269281449</v>
      </c>
      <c r="F17" s="37">
        <v>45.8</v>
      </c>
      <c r="G17" s="35">
        <v>41725082</v>
      </c>
      <c r="H17" s="35">
        <v>48327183</v>
      </c>
      <c r="I17" s="38">
        <v>165.2</v>
      </c>
      <c r="J17" s="38">
        <v>75.7</v>
      </c>
      <c r="K17" s="38">
        <v>19.100000000000001</v>
      </c>
      <c r="L17" s="35">
        <v>29654</v>
      </c>
      <c r="M17" s="34"/>
      <c r="N17" s="35">
        <f t="shared" si="0"/>
        <v>801.97781281115169</v>
      </c>
      <c r="O17" s="35">
        <f t="shared" si="1"/>
        <v>460.39042583595312</v>
      </c>
      <c r="P17" s="35">
        <f t="shared" si="1"/>
        <v>408.85941624365483</v>
      </c>
      <c r="R17" s="35">
        <v>10497</v>
      </c>
      <c r="S17" s="35">
        <v>11820</v>
      </c>
    </row>
    <row r="18" spans="1:19" ht="13.5" customHeight="1" x14ac:dyDescent="0.15">
      <c r="A18" s="39" t="s">
        <v>9</v>
      </c>
      <c r="B18" s="40">
        <v>241</v>
      </c>
      <c r="C18" s="41">
        <v>2904</v>
      </c>
      <c r="D18" s="42">
        <v>65.400000000000006</v>
      </c>
      <c r="E18" s="40">
        <v>87237031</v>
      </c>
      <c r="F18" s="42">
        <v>45.8</v>
      </c>
      <c r="G18" s="40">
        <v>12158289</v>
      </c>
      <c r="H18" s="40">
        <v>14695025</v>
      </c>
      <c r="I18" s="43">
        <v>124.9</v>
      </c>
      <c r="J18" s="43">
        <v>57.2</v>
      </c>
      <c r="K18" s="43">
        <v>12.4</v>
      </c>
      <c r="L18" s="40">
        <v>21035</v>
      </c>
      <c r="M18" s="34"/>
      <c r="N18" s="40">
        <f t="shared" si="0"/>
        <v>506.02703168044081</v>
      </c>
      <c r="O18" s="40">
        <f t="shared" si="1"/>
        <v>414.9964699237504</v>
      </c>
      <c r="P18" s="40">
        <f t="shared" si="1"/>
        <v>340.39900393791987</v>
      </c>
      <c r="R18" s="40">
        <v>3541</v>
      </c>
      <c r="S18" s="40">
        <v>4317</v>
      </c>
    </row>
    <row r="19" spans="1:19" ht="13.5" customHeight="1" x14ac:dyDescent="0.15">
      <c r="A19" s="7" t="s">
        <v>11</v>
      </c>
      <c r="B19" s="35">
        <v>67</v>
      </c>
      <c r="C19" s="36">
        <v>1672</v>
      </c>
      <c r="D19" s="37">
        <v>65.900000000000006</v>
      </c>
      <c r="E19" s="35">
        <v>45554654</v>
      </c>
      <c r="F19" s="37">
        <v>48.5</v>
      </c>
      <c r="G19" s="35">
        <v>6832291</v>
      </c>
      <c r="H19" s="35">
        <v>8440153</v>
      </c>
      <c r="I19" s="38">
        <v>112.7</v>
      </c>
      <c r="J19" s="38">
        <v>54.7</v>
      </c>
      <c r="K19" s="38">
        <v>11.7</v>
      </c>
      <c r="L19" s="35">
        <v>20880</v>
      </c>
      <c r="M19" s="34"/>
      <c r="N19" s="35">
        <f t="shared" si="0"/>
        <v>504.79383971291861</v>
      </c>
      <c r="O19" s="35">
        <f t="shared" si="1"/>
        <v>472.30850587576941</v>
      </c>
      <c r="P19" s="35">
        <f t="shared" si="1"/>
        <v>391.10996292863763</v>
      </c>
      <c r="R19" s="35">
        <v>1787</v>
      </c>
      <c r="S19" s="35">
        <v>2158</v>
      </c>
    </row>
    <row r="20" spans="1:19" ht="13.5" customHeight="1" x14ac:dyDescent="0.15">
      <c r="A20" s="7" t="s">
        <v>10</v>
      </c>
      <c r="B20" s="35">
        <v>107</v>
      </c>
      <c r="C20" s="36">
        <v>1873</v>
      </c>
      <c r="D20" s="37">
        <v>66</v>
      </c>
      <c r="E20" s="35">
        <v>60428498</v>
      </c>
      <c r="F20" s="37">
        <v>48.8</v>
      </c>
      <c r="G20" s="35">
        <v>9001022</v>
      </c>
      <c r="H20" s="35">
        <v>10577268</v>
      </c>
      <c r="I20" s="38">
        <v>135</v>
      </c>
      <c r="J20" s="38">
        <v>65.900000000000006</v>
      </c>
      <c r="K20" s="38">
        <v>14.1</v>
      </c>
      <c r="L20" s="35">
        <v>23631</v>
      </c>
      <c r="M20" s="34"/>
      <c r="N20" s="35">
        <f t="shared" si="0"/>
        <v>564.7233315536572</v>
      </c>
      <c r="O20" s="35">
        <f t="shared" si="1"/>
        <v>469.68330373001771</v>
      </c>
      <c r="P20" s="35">
        <f t="shared" si="1"/>
        <v>430.14509963399757</v>
      </c>
      <c r="R20" s="35">
        <v>2252</v>
      </c>
      <c r="S20" s="35">
        <v>2459</v>
      </c>
    </row>
    <row r="21" spans="1:19" ht="13.5" customHeight="1" x14ac:dyDescent="0.15">
      <c r="A21" s="8" t="s">
        <v>16</v>
      </c>
      <c r="B21" s="35">
        <v>87</v>
      </c>
      <c r="C21" s="36">
        <v>1000</v>
      </c>
      <c r="D21" s="37">
        <v>72.8</v>
      </c>
      <c r="E21" s="35">
        <v>30265203</v>
      </c>
      <c r="F21" s="37">
        <v>44.7</v>
      </c>
      <c r="G21" s="35">
        <v>4975376</v>
      </c>
      <c r="H21" s="35">
        <v>5486669</v>
      </c>
      <c r="I21" s="38">
        <v>113.1</v>
      </c>
      <c r="J21" s="38">
        <v>50.6</v>
      </c>
      <c r="K21" s="38">
        <v>12.2</v>
      </c>
      <c r="L21" s="35">
        <v>20503</v>
      </c>
      <c r="M21" s="34"/>
      <c r="N21" s="35">
        <f t="shared" si="0"/>
        <v>548.66689999999994</v>
      </c>
      <c r="O21" s="35">
        <f t="shared" si="1"/>
        <v>423.02767925983034</v>
      </c>
      <c r="P21" s="35">
        <f t="shared" si="1"/>
        <v>373.49686861810756</v>
      </c>
      <c r="R21" s="35">
        <v>1297</v>
      </c>
      <c r="S21" s="35">
        <v>1469</v>
      </c>
    </row>
    <row r="22" spans="1:19" ht="13.5" customHeight="1" x14ac:dyDescent="0.15">
      <c r="A22" s="7" t="s">
        <v>8</v>
      </c>
      <c r="B22" s="30">
        <v>133</v>
      </c>
      <c r="C22" s="31">
        <v>2919</v>
      </c>
      <c r="D22" s="32">
        <v>75.599999999999994</v>
      </c>
      <c r="E22" s="30">
        <v>113789343</v>
      </c>
      <c r="F22" s="32">
        <v>40.6</v>
      </c>
      <c r="G22" s="30">
        <v>18354637</v>
      </c>
      <c r="H22" s="30">
        <v>18087105</v>
      </c>
      <c r="I22" s="33">
        <v>137.30000000000001</v>
      </c>
      <c r="J22" s="33">
        <v>55.7</v>
      </c>
      <c r="K22" s="33">
        <v>15</v>
      </c>
      <c r="L22" s="30">
        <v>21822</v>
      </c>
      <c r="M22" s="34"/>
      <c r="N22" s="30">
        <f t="shared" si="0"/>
        <v>619.63360739979441</v>
      </c>
      <c r="O22" s="30">
        <f t="shared" si="1"/>
        <v>442.55211646684609</v>
      </c>
      <c r="P22" s="30">
        <f t="shared" si="1"/>
        <v>384.09651730728393</v>
      </c>
      <c r="R22" s="30">
        <v>4087</v>
      </c>
      <c r="S22" s="30">
        <v>4709</v>
      </c>
    </row>
    <row r="23" spans="1:19" ht="13.5" customHeight="1" x14ac:dyDescent="0.15">
      <c r="A23" s="7" t="s">
        <v>75</v>
      </c>
      <c r="B23" s="35">
        <v>124</v>
      </c>
      <c r="C23" s="36">
        <v>2810</v>
      </c>
      <c r="D23" s="37">
        <v>72</v>
      </c>
      <c r="E23" s="35">
        <v>84769884</v>
      </c>
      <c r="F23" s="37">
        <v>40.6</v>
      </c>
      <c r="G23" s="35">
        <v>13725752</v>
      </c>
      <c r="H23" s="35">
        <v>15295449</v>
      </c>
      <c r="I23" s="38">
        <v>112.2</v>
      </c>
      <c r="J23" s="38">
        <v>45.6</v>
      </c>
      <c r="K23" s="38">
        <v>11.9</v>
      </c>
      <c r="L23" s="35">
        <v>20236</v>
      </c>
      <c r="M23" s="34"/>
      <c r="N23" s="35">
        <f t="shared" si="0"/>
        <v>544.32202846975088</v>
      </c>
      <c r="O23" s="35">
        <f t="shared" si="1"/>
        <v>448.94185500440273</v>
      </c>
      <c r="P23" s="35">
        <f t="shared" si="1"/>
        <v>364.78533269735271</v>
      </c>
      <c r="R23" s="35">
        <v>3407</v>
      </c>
      <c r="S23" s="35">
        <v>4193</v>
      </c>
    </row>
    <row r="24" spans="1:19" ht="13.5" customHeight="1" x14ac:dyDescent="0.15">
      <c r="A24" s="7" t="s">
        <v>18</v>
      </c>
      <c r="B24" s="35">
        <v>84</v>
      </c>
      <c r="C24" s="36">
        <v>1853</v>
      </c>
      <c r="D24" s="37">
        <v>71.599999999999994</v>
      </c>
      <c r="E24" s="35">
        <v>65757419</v>
      </c>
      <c r="F24" s="37">
        <v>38</v>
      </c>
      <c r="G24" s="35">
        <v>9878854</v>
      </c>
      <c r="H24" s="35">
        <v>9671546</v>
      </c>
      <c r="I24" s="38">
        <v>134.30000000000001</v>
      </c>
      <c r="J24" s="38">
        <v>51.1</v>
      </c>
      <c r="K24" s="38">
        <v>13.7</v>
      </c>
      <c r="L24" s="35">
        <v>19752</v>
      </c>
      <c r="M24" s="34"/>
      <c r="N24" s="35">
        <f t="shared" si="0"/>
        <v>521.93988127361035</v>
      </c>
      <c r="O24" s="35">
        <f t="shared" si="1"/>
        <v>407.05159932659933</v>
      </c>
      <c r="P24" s="35">
        <f t="shared" si="1"/>
        <v>361.28300336197236</v>
      </c>
      <c r="R24" s="35">
        <v>2376</v>
      </c>
      <c r="S24" s="35">
        <v>2677</v>
      </c>
    </row>
    <row r="25" spans="1:19" ht="13.5" customHeight="1" x14ac:dyDescent="0.15">
      <c r="A25" s="8" t="s">
        <v>17</v>
      </c>
      <c r="B25" s="45">
        <v>56</v>
      </c>
      <c r="C25" s="46">
        <v>1003</v>
      </c>
      <c r="D25" s="47">
        <v>71.400000000000006</v>
      </c>
      <c r="E25" s="45">
        <v>31562927</v>
      </c>
      <c r="F25" s="47">
        <v>43.7</v>
      </c>
      <c r="G25" s="45">
        <v>5158214</v>
      </c>
      <c r="H25" s="45">
        <v>6063197</v>
      </c>
      <c r="I25" s="48">
        <v>118.7</v>
      </c>
      <c r="J25" s="48">
        <v>51.9</v>
      </c>
      <c r="K25" s="48">
        <v>13.2</v>
      </c>
      <c r="L25" s="45">
        <v>22797</v>
      </c>
      <c r="M25" s="34"/>
      <c r="N25" s="45">
        <f t="shared" si="0"/>
        <v>604.50618145563317</v>
      </c>
      <c r="O25" s="45">
        <f t="shared" si="1"/>
        <v>535.61810954063606</v>
      </c>
      <c r="P25" s="45">
        <f t="shared" si="1"/>
        <v>412.74315861130015</v>
      </c>
      <c r="R25" s="45">
        <v>1132</v>
      </c>
      <c r="S25" s="45">
        <v>1469</v>
      </c>
    </row>
    <row r="26" spans="1:19" ht="13.5" customHeight="1" x14ac:dyDescent="0.15">
      <c r="A26" s="7" t="s">
        <v>22</v>
      </c>
      <c r="B26" s="35">
        <v>155</v>
      </c>
      <c r="C26" s="36">
        <v>8496</v>
      </c>
      <c r="D26" s="37">
        <v>77.900000000000006</v>
      </c>
      <c r="E26" s="35">
        <v>426086777</v>
      </c>
      <c r="F26" s="37">
        <v>39.6</v>
      </c>
      <c r="G26" s="35">
        <v>63718496</v>
      </c>
      <c r="H26" s="35">
        <v>71182863</v>
      </c>
      <c r="I26" s="38">
        <v>176.5</v>
      </c>
      <c r="J26" s="33">
        <v>69.8</v>
      </c>
      <c r="K26" s="38">
        <v>18.8</v>
      </c>
      <c r="L26" s="35">
        <v>29483</v>
      </c>
      <c r="M26" s="34"/>
      <c r="N26" s="35">
        <f t="shared" si="0"/>
        <v>837.83972457627112</v>
      </c>
      <c r="O26" s="35">
        <f t="shared" si="1"/>
        <v>560.45085426344383</v>
      </c>
      <c r="P26" s="35">
        <f t="shared" si="1"/>
        <v>498.44452769413908</v>
      </c>
      <c r="R26" s="35">
        <v>12701</v>
      </c>
      <c r="S26" s="35">
        <v>14281</v>
      </c>
    </row>
    <row r="27" spans="1:19" ht="13.5" customHeight="1" x14ac:dyDescent="0.15">
      <c r="A27" s="7" t="s">
        <v>21</v>
      </c>
      <c r="B27" s="35">
        <v>125</v>
      </c>
      <c r="C27" s="36">
        <v>4910</v>
      </c>
      <c r="D27" s="37">
        <v>74.5</v>
      </c>
      <c r="E27" s="35">
        <v>185147892</v>
      </c>
      <c r="F27" s="37">
        <v>44.2</v>
      </c>
      <c r="G27" s="35">
        <v>31941974</v>
      </c>
      <c r="H27" s="35">
        <v>32276915</v>
      </c>
      <c r="I27" s="38">
        <v>136</v>
      </c>
      <c r="J27" s="38">
        <v>60.1</v>
      </c>
      <c r="K27" s="38">
        <v>16.3</v>
      </c>
      <c r="L27" s="35">
        <v>23714</v>
      </c>
      <c r="M27" s="34"/>
      <c r="N27" s="35">
        <f t="shared" si="0"/>
        <v>657.37097759674134</v>
      </c>
      <c r="O27" s="35">
        <f t="shared" si="1"/>
        <v>492.85257291189492</v>
      </c>
      <c r="P27" s="35">
        <f t="shared" si="1"/>
        <v>422.80475504322766</v>
      </c>
      <c r="R27" s="35">
        <v>6549</v>
      </c>
      <c r="S27" s="35">
        <v>7634</v>
      </c>
    </row>
    <row r="28" spans="1:19" ht="13.5" customHeight="1" x14ac:dyDescent="0.15">
      <c r="A28" s="7" t="s">
        <v>20</v>
      </c>
      <c r="B28" s="35">
        <v>60</v>
      </c>
      <c r="C28" s="36">
        <v>2102</v>
      </c>
      <c r="D28" s="37">
        <v>68</v>
      </c>
      <c r="E28" s="35">
        <v>61953519</v>
      </c>
      <c r="F28" s="37">
        <v>41.7</v>
      </c>
      <c r="G28" s="35">
        <v>9880759</v>
      </c>
      <c r="H28" s="35">
        <v>10751542</v>
      </c>
      <c r="I28" s="38">
        <v>115.6</v>
      </c>
      <c r="J28" s="38">
        <v>48.2</v>
      </c>
      <c r="K28" s="38">
        <v>12.7</v>
      </c>
      <c r="L28" s="35">
        <v>20067</v>
      </c>
      <c r="M28" s="34"/>
      <c r="N28" s="35">
        <f t="shared" si="0"/>
        <v>511.49105613701238</v>
      </c>
      <c r="O28" s="35">
        <f t="shared" si="1"/>
        <v>473.42765301629242</v>
      </c>
      <c r="P28" s="35">
        <f t="shared" si="1"/>
        <v>410.99166666666667</v>
      </c>
      <c r="R28" s="35">
        <v>2271</v>
      </c>
      <c r="S28" s="35">
        <v>2616</v>
      </c>
    </row>
    <row r="29" spans="1:19" ht="13.5" customHeight="1" x14ac:dyDescent="0.15">
      <c r="A29" s="7" t="s">
        <v>23</v>
      </c>
      <c r="B29" s="35">
        <v>56</v>
      </c>
      <c r="C29" s="36">
        <v>1391</v>
      </c>
      <c r="D29" s="37">
        <v>69.8</v>
      </c>
      <c r="E29" s="35">
        <v>48981521</v>
      </c>
      <c r="F29" s="37">
        <v>43.8</v>
      </c>
      <c r="G29" s="35">
        <v>7781735</v>
      </c>
      <c r="H29" s="35">
        <v>8714091</v>
      </c>
      <c r="I29" s="38">
        <v>134.9</v>
      </c>
      <c r="J29" s="49">
        <v>59.1</v>
      </c>
      <c r="K29" s="38">
        <v>14.4</v>
      </c>
      <c r="L29" s="35">
        <v>23997</v>
      </c>
      <c r="M29" s="34"/>
      <c r="N29" s="35">
        <f t="shared" si="0"/>
        <v>626.46232925952552</v>
      </c>
      <c r="O29" s="35">
        <f t="shared" si="1"/>
        <v>531.34701219512203</v>
      </c>
      <c r="P29" s="35">
        <f t="shared" si="1"/>
        <v>434.83488023952094</v>
      </c>
      <c r="R29" s="35">
        <v>1640</v>
      </c>
      <c r="S29" s="35">
        <v>2004</v>
      </c>
    </row>
    <row r="30" spans="1:19" ht="13.5" customHeight="1" x14ac:dyDescent="0.15">
      <c r="A30" s="8" t="s">
        <v>19</v>
      </c>
      <c r="B30" s="35">
        <v>56</v>
      </c>
      <c r="C30" s="36">
        <v>916</v>
      </c>
      <c r="D30" s="37">
        <v>67.599999999999994</v>
      </c>
      <c r="E30" s="35">
        <v>28179648</v>
      </c>
      <c r="F30" s="37">
        <v>42.5</v>
      </c>
      <c r="G30" s="35">
        <v>4561287</v>
      </c>
      <c r="H30" s="35">
        <v>4566005</v>
      </c>
      <c r="I30" s="38">
        <v>122.9</v>
      </c>
      <c r="J30" s="50">
        <v>52.3</v>
      </c>
      <c r="K30" s="38">
        <v>13.5</v>
      </c>
      <c r="L30" s="35">
        <v>19921</v>
      </c>
      <c r="M30" s="34"/>
      <c r="N30" s="35">
        <f t="shared" si="0"/>
        <v>498.47216157205241</v>
      </c>
      <c r="O30" s="35">
        <f t="shared" si="1"/>
        <v>407.31534344335415</v>
      </c>
      <c r="P30" s="35">
        <f t="shared" si="1"/>
        <v>358.11803921568628</v>
      </c>
      <c r="R30" s="35">
        <v>1121</v>
      </c>
      <c r="S30" s="35">
        <v>1275</v>
      </c>
    </row>
    <row r="31" spans="1:19" ht="13.5" customHeight="1" x14ac:dyDescent="0.15">
      <c r="A31" s="7" t="s">
        <v>66</v>
      </c>
      <c r="B31" s="30">
        <v>205</v>
      </c>
      <c r="C31" s="31">
        <v>15620</v>
      </c>
      <c r="D31" s="32">
        <v>74.5</v>
      </c>
      <c r="E31" s="30">
        <v>811184903</v>
      </c>
      <c r="F31" s="32">
        <v>43.1</v>
      </c>
      <c r="G31" s="30">
        <v>111369966</v>
      </c>
      <c r="H31" s="30">
        <v>119458630</v>
      </c>
      <c r="I31" s="33">
        <v>192</v>
      </c>
      <c r="J31" s="33">
        <v>82.7</v>
      </c>
      <c r="K31" s="33">
        <v>19.7</v>
      </c>
      <c r="L31" s="30">
        <v>28273</v>
      </c>
      <c r="M31" s="34"/>
      <c r="N31" s="30">
        <f t="shared" si="0"/>
        <v>764.77996158770804</v>
      </c>
      <c r="O31" s="30">
        <f t="shared" si="1"/>
        <v>471.01423389322611</v>
      </c>
      <c r="P31" s="30">
        <f t="shared" si="1"/>
        <v>417.97981105668293</v>
      </c>
      <c r="R31" s="30">
        <v>25362</v>
      </c>
      <c r="S31" s="30">
        <v>28580</v>
      </c>
    </row>
    <row r="32" spans="1:19" ht="13.5" customHeight="1" x14ac:dyDescent="0.15">
      <c r="A32" s="7" t="s">
        <v>24</v>
      </c>
      <c r="B32" s="35">
        <v>78</v>
      </c>
      <c r="C32" s="36">
        <v>6579</v>
      </c>
      <c r="D32" s="37">
        <v>78.599999999999994</v>
      </c>
      <c r="E32" s="35">
        <v>360297342</v>
      </c>
      <c r="F32" s="37">
        <v>44</v>
      </c>
      <c r="G32" s="35">
        <v>57654508</v>
      </c>
      <c r="H32" s="35">
        <v>47905247</v>
      </c>
      <c r="I32" s="38">
        <v>189.1</v>
      </c>
      <c r="J32" s="38">
        <v>83.1</v>
      </c>
      <c r="K32" s="38">
        <v>19.7</v>
      </c>
      <c r="L32" s="35">
        <v>25137</v>
      </c>
      <c r="M32" s="34"/>
      <c r="N32" s="35">
        <f t="shared" si="0"/>
        <v>728.15392916856661</v>
      </c>
      <c r="O32" s="35">
        <f t="shared" si="1"/>
        <v>475.53352193766131</v>
      </c>
      <c r="P32" s="35">
        <f t="shared" si="1"/>
        <v>410.32331477516061</v>
      </c>
      <c r="R32" s="35">
        <v>10074</v>
      </c>
      <c r="S32" s="35">
        <v>11675</v>
      </c>
    </row>
    <row r="33" spans="1:19" ht="13.5" customHeight="1" x14ac:dyDescent="0.15">
      <c r="A33" s="7" t="s">
        <v>25</v>
      </c>
      <c r="B33" s="35">
        <v>232</v>
      </c>
      <c r="C33" s="36">
        <v>7023</v>
      </c>
      <c r="D33" s="37">
        <v>73.2</v>
      </c>
      <c r="E33" s="35">
        <v>305669488</v>
      </c>
      <c r="F33" s="37">
        <v>41</v>
      </c>
      <c r="G33" s="35">
        <v>52611817</v>
      </c>
      <c r="H33" s="35">
        <v>49424044</v>
      </c>
      <c r="I33" s="38">
        <v>161.9</v>
      </c>
      <c r="J33" s="38">
        <v>66.3</v>
      </c>
      <c r="K33" s="38">
        <v>19.8</v>
      </c>
      <c r="L33" s="35">
        <v>26179</v>
      </c>
      <c r="M33" s="34"/>
      <c r="N33" s="35">
        <f t="shared" si="0"/>
        <v>703.74546490103944</v>
      </c>
      <c r="O33" s="35">
        <f t="shared" si="1"/>
        <v>435.72285991360314</v>
      </c>
      <c r="P33" s="35">
        <f t="shared" si="1"/>
        <v>374.14113550340653</v>
      </c>
      <c r="R33" s="35">
        <v>11343</v>
      </c>
      <c r="S33" s="35">
        <v>13210</v>
      </c>
    </row>
    <row r="34" spans="1:19" ht="13.5" customHeight="1" x14ac:dyDescent="0.15">
      <c r="A34" s="44" t="s">
        <v>26</v>
      </c>
      <c r="B34" s="35">
        <v>66</v>
      </c>
      <c r="C34" s="36">
        <v>1147</v>
      </c>
      <c r="D34" s="37">
        <v>72.5</v>
      </c>
      <c r="E34" s="35">
        <v>42934999</v>
      </c>
      <c r="F34" s="37">
        <v>42.9</v>
      </c>
      <c r="G34" s="35">
        <v>8164420</v>
      </c>
      <c r="H34" s="35">
        <v>7956353</v>
      </c>
      <c r="I34" s="38">
        <v>138.80000000000001</v>
      </c>
      <c r="J34" s="38">
        <v>59.5</v>
      </c>
      <c r="K34" s="38">
        <v>18.5</v>
      </c>
      <c r="L34" s="35">
        <v>25719</v>
      </c>
      <c r="M34" s="34"/>
      <c r="N34" s="35">
        <f t="shared" si="0"/>
        <v>693.66634699215342</v>
      </c>
      <c r="O34" s="35">
        <f t="shared" si="1"/>
        <v>485.73583638583642</v>
      </c>
      <c r="P34" s="35">
        <f t="shared" si="1"/>
        <v>386.41830985915493</v>
      </c>
      <c r="R34" s="35">
        <v>1638</v>
      </c>
      <c r="S34" s="35">
        <v>2059</v>
      </c>
    </row>
    <row r="35" spans="1:19" ht="13.5" customHeight="1" x14ac:dyDescent="0.15">
      <c r="A35" s="39" t="s">
        <v>76</v>
      </c>
      <c r="B35" s="40">
        <v>29</v>
      </c>
      <c r="C35" s="41">
        <v>1293</v>
      </c>
      <c r="D35" s="42">
        <v>71.599999999999994</v>
      </c>
      <c r="E35" s="40">
        <v>47728475</v>
      </c>
      <c r="F35" s="42">
        <v>42.5</v>
      </c>
      <c r="G35" s="40">
        <v>7494035</v>
      </c>
      <c r="H35" s="40">
        <v>7507667</v>
      </c>
      <c r="I35" s="43">
        <v>141.5</v>
      </c>
      <c r="J35" s="43">
        <v>60.1</v>
      </c>
      <c r="K35" s="43">
        <v>15.2</v>
      </c>
      <c r="L35" s="40">
        <v>22266</v>
      </c>
      <c r="M35" s="34"/>
      <c r="N35" s="40">
        <f t="shared" si="0"/>
        <v>580.63936581593202</v>
      </c>
      <c r="O35" s="40">
        <f t="shared" si="1"/>
        <v>482.49787917737785</v>
      </c>
      <c r="P35" s="40">
        <f t="shared" si="1"/>
        <v>401.26493853554246</v>
      </c>
      <c r="R35" s="40">
        <v>1556</v>
      </c>
      <c r="S35" s="40">
        <v>1871</v>
      </c>
    </row>
    <row r="36" spans="1:19" ht="13.5" customHeight="1" x14ac:dyDescent="0.15">
      <c r="A36" s="8" t="s">
        <v>27</v>
      </c>
      <c r="B36" s="45">
        <v>74</v>
      </c>
      <c r="C36" s="46">
        <v>1571</v>
      </c>
      <c r="D36" s="47">
        <v>64.900000000000006</v>
      </c>
      <c r="E36" s="45">
        <v>43778034</v>
      </c>
      <c r="F36" s="47">
        <v>40.4</v>
      </c>
      <c r="G36" s="45">
        <v>6622752</v>
      </c>
      <c r="H36" s="45">
        <v>6003929</v>
      </c>
      <c r="I36" s="48">
        <v>116.1</v>
      </c>
      <c r="J36" s="48">
        <v>46.9</v>
      </c>
      <c r="K36" s="48">
        <v>12.3</v>
      </c>
      <c r="L36" s="45">
        <v>15924</v>
      </c>
      <c r="M36" s="34"/>
      <c r="N36" s="45">
        <f t="shared" si="0"/>
        <v>382.17243793761935</v>
      </c>
      <c r="O36" s="45">
        <f t="shared" si="1"/>
        <v>375.95046963055728</v>
      </c>
      <c r="P36" s="45">
        <f t="shared" si="1"/>
        <v>301.09974924774326</v>
      </c>
      <c r="R36" s="45">
        <v>1597</v>
      </c>
      <c r="S36" s="45">
        <v>1994</v>
      </c>
    </row>
    <row r="37" spans="1:19" ht="13.5" customHeight="1" x14ac:dyDescent="0.15">
      <c r="A37" s="7" t="s">
        <v>31</v>
      </c>
      <c r="B37" s="35">
        <v>259</v>
      </c>
      <c r="C37" s="36">
        <v>5679</v>
      </c>
      <c r="D37" s="37">
        <v>73.400000000000006</v>
      </c>
      <c r="E37" s="35">
        <v>251676926</v>
      </c>
      <c r="F37" s="37">
        <v>41.1</v>
      </c>
      <c r="G37" s="35">
        <v>38131818</v>
      </c>
      <c r="H37" s="35">
        <v>34672175</v>
      </c>
      <c r="I37" s="38">
        <v>168.7</v>
      </c>
      <c r="J37" s="38">
        <v>69.3</v>
      </c>
      <c r="K37" s="38">
        <v>18.3</v>
      </c>
      <c r="L37" s="35">
        <v>23246</v>
      </c>
      <c r="M37" s="34"/>
      <c r="N37" s="35">
        <f t="shared" si="0"/>
        <v>610.53310441979215</v>
      </c>
      <c r="O37" s="35">
        <f t="shared" si="1"/>
        <v>441.29025073183146</v>
      </c>
      <c r="P37" s="35">
        <f t="shared" si="1"/>
        <v>380.55290308418392</v>
      </c>
      <c r="R37" s="35">
        <v>7857</v>
      </c>
      <c r="S37" s="35">
        <v>9111</v>
      </c>
    </row>
    <row r="38" spans="1:19" ht="13.5" customHeight="1" x14ac:dyDescent="0.15">
      <c r="A38" s="7" t="s">
        <v>28</v>
      </c>
      <c r="B38" s="35">
        <v>29</v>
      </c>
      <c r="C38" s="36">
        <v>711</v>
      </c>
      <c r="D38" s="37">
        <v>71</v>
      </c>
      <c r="E38" s="35">
        <v>28668957</v>
      </c>
      <c r="F38" s="37">
        <v>41.4</v>
      </c>
      <c r="G38" s="35">
        <v>4395866</v>
      </c>
      <c r="H38" s="35">
        <v>3917492</v>
      </c>
      <c r="I38" s="38">
        <v>147.69999999999999</v>
      </c>
      <c r="J38" s="38">
        <v>61.2</v>
      </c>
      <c r="K38" s="38">
        <v>16.100000000000001</v>
      </c>
      <c r="L38" s="35">
        <v>20182</v>
      </c>
      <c r="M38" s="34"/>
      <c r="N38" s="35">
        <f t="shared" si="0"/>
        <v>550.98340365682134</v>
      </c>
      <c r="O38" s="35">
        <f t="shared" si="1"/>
        <v>396.10637007077855</v>
      </c>
      <c r="P38" s="35">
        <f t="shared" si="1"/>
        <v>327.27585630743522</v>
      </c>
      <c r="R38" s="35">
        <v>989</v>
      </c>
      <c r="S38" s="35">
        <v>1197</v>
      </c>
    </row>
    <row r="39" spans="1:19" ht="13.5" customHeight="1" x14ac:dyDescent="0.15">
      <c r="A39" s="7" t="s">
        <v>29</v>
      </c>
      <c r="B39" s="35">
        <v>107</v>
      </c>
      <c r="C39" s="36">
        <v>1245</v>
      </c>
      <c r="D39" s="37">
        <v>69.400000000000006</v>
      </c>
      <c r="E39" s="35">
        <v>41447578</v>
      </c>
      <c r="F39" s="37">
        <v>42.8</v>
      </c>
      <c r="G39" s="35">
        <v>6836346</v>
      </c>
      <c r="H39" s="35">
        <v>5919959</v>
      </c>
      <c r="I39" s="38">
        <v>125.6</v>
      </c>
      <c r="J39" s="38">
        <v>53.7</v>
      </c>
      <c r="K39" s="38">
        <v>13.7</v>
      </c>
      <c r="L39" s="35">
        <v>17945</v>
      </c>
      <c r="M39" s="34"/>
      <c r="N39" s="35">
        <f t="shared" si="0"/>
        <v>475.49871485943777</v>
      </c>
      <c r="O39" s="35">
        <f t="shared" si="1"/>
        <v>446.78935849056609</v>
      </c>
      <c r="P39" s="35">
        <f t="shared" si="1"/>
        <v>379.24144778987829</v>
      </c>
      <c r="R39" s="35">
        <v>1325</v>
      </c>
      <c r="S39" s="35">
        <v>1561</v>
      </c>
    </row>
    <row r="40" spans="1:19" ht="13.5" customHeight="1" x14ac:dyDescent="0.15">
      <c r="A40" s="7" t="s">
        <v>30</v>
      </c>
      <c r="B40" s="35">
        <v>166</v>
      </c>
      <c r="C40" s="36">
        <v>3199</v>
      </c>
      <c r="D40" s="37">
        <v>64.2</v>
      </c>
      <c r="E40" s="35">
        <v>100440219</v>
      </c>
      <c r="F40" s="37">
        <v>42</v>
      </c>
      <c r="G40" s="35">
        <v>13653780</v>
      </c>
      <c r="H40" s="35">
        <v>14773430</v>
      </c>
      <c r="I40" s="38">
        <v>130.9</v>
      </c>
      <c r="J40" s="38">
        <v>54.9</v>
      </c>
      <c r="K40" s="38">
        <v>13.3</v>
      </c>
      <c r="L40" s="35">
        <v>19249</v>
      </c>
      <c r="M40" s="34"/>
      <c r="N40" s="35">
        <f t="shared" si="0"/>
        <v>461.81400437636756</v>
      </c>
      <c r="O40" s="35">
        <f t="shared" si="1"/>
        <v>414.98398876404497</v>
      </c>
      <c r="P40" s="35">
        <f t="shared" si="1"/>
        <v>373.82160931174087</v>
      </c>
      <c r="R40" s="35">
        <v>3560</v>
      </c>
      <c r="S40" s="35">
        <v>3952</v>
      </c>
    </row>
    <row r="41" spans="1:19" ht="13.5" customHeight="1" x14ac:dyDescent="0.15">
      <c r="A41" s="8" t="s">
        <v>32</v>
      </c>
      <c r="B41" s="35">
        <v>132</v>
      </c>
      <c r="C41" s="36">
        <v>2436</v>
      </c>
      <c r="D41" s="37">
        <v>75.400000000000006</v>
      </c>
      <c r="E41" s="35">
        <v>88367892</v>
      </c>
      <c r="F41" s="37">
        <v>40.6</v>
      </c>
      <c r="G41" s="35">
        <v>14035737</v>
      </c>
      <c r="H41" s="35">
        <v>12806971</v>
      </c>
      <c r="I41" s="38">
        <v>130.69999999999999</v>
      </c>
      <c r="J41" s="38">
        <v>53</v>
      </c>
      <c r="K41" s="38">
        <v>14.2</v>
      </c>
      <c r="L41" s="35">
        <v>18940</v>
      </c>
      <c r="M41" s="34"/>
      <c r="N41" s="35">
        <f t="shared" si="0"/>
        <v>525.73772577996715</v>
      </c>
      <c r="O41" s="35">
        <f t="shared" si="1"/>
        <v>415.67578708211624</v>
      </c>
      <c r="P41" s="35">
        <f t="shared" si="1"/>
        <v>357.33736049107142</v>
      </c>
      <c r="R41" s="35">
        <v>3081</v>
      </c>
      <c r="S41" s="35">
        <v>3584</v>
      </c>
    </row>
    <row r="42" spans="1:19" ht="13.5" customHeight="1" x14ac:dyDescent="0.15">
      <c r="A42" s="7" t="s">
        <v>34</v>
      </c>
      <c r="B42" s="30">
        <v>90</v>
      </c>
      <c r="C42" s="31">
        <v>1530</v>
      </c>
      <c r="D42" s="32">
        <v>63.7</v>
      </c>
      <c r="E42" s="30">
        <v>48908800</v>
      </c>
      <c r="F42" s="32">
        <v>42.5</v>
      </c>
      <c r="G42" s="51">
        <v>7305268</v>
      </c>
      <c r="H42" s="30">
        <v>7288296</v>
      </c>
      <c r="I42" s="33">
        <v>130.80000000000001</v>
      </c>
      <c r="J42" s="33">
        <v>55.6</v>
      </c>
      <c r="K42" s="33">
        <v>13.6</v>
      </c>
      <c r="L42" s="30">
        <v>19499</v>
      </c>
      <c r="M42" s="34"/>
      <c r="N42" s="30">
        <f t="shared" si="0"/>
        <v>476.35921568627452</v>
      </c>
      <c r="O42" s="30">
        <f t="shared" si="1"/>
        <v>370.34024390243906</v>
      </c>
      <c r="P42" s="30">
        <f t="shared" si="1"/>
        <v>350.23046612205673</v>
      </c>
      <c r="R42" s="30">
        <v>1968</v>
      </c>
      <c r="S42" s="30">
        <v>2081</v>
      </c>
    </row>
    <row r="43" spans="1:19" ht="13.5" customHeight="1" x14ac:dyDescent="0.15">
      <c r="A43" s="7" t="s">
        <v>33</v>
      </c>
      <c r="B43" s="35">
        <v>108</v>
      </c>
      <c r="C43" s="36">
        <v>1098</v>
      </c>
      <c r="D43" s="37">
        <v>71.400000000000006</v>
      </c>
      <c r="E43" s="35">
        <v>38330992</v>
      </c>
      <c r="F43" s="37">
        <v>41.6</v>
      </c>
      <c r="G43" s="35">
        <v>4817741</v>
      </c>
      <c r="H43" s="35">
        <v>4875462</v>
      </c>
      <c r="I43" s="38">
        <v>130.4</v>
      </c>
      <c r="J43" s="38">
        <v>54.3</v>
      </c>
      <c r="K43" s="38">
        <v>11.4</v>
      </c>
      <c r="L43" s="35">
        <v>16588</v>
      </c>
      <c r="M43" s="34"/>
      <c r="N43" s="35">
        <f t="shared" si="0"/>
        <v>444.03114754098362</v>
      </c>
      <c r="O43" s="35">
        <f t="shared" si="1"/>
        <v>321.81267326732672</v>
      </c>
      <c r="P43" s="35">
        <f t="shared" si="1"/>
        <v>302.44801488833747</v>
      </c>
      <c r="R43" s="35">
        <v>1515</v>
      </c>
      <c r="S43" s="35">
        <v>1612</v>
      </c>
    </row>
    <row r="44" spans="1:19" ht="13.5" customHeight="1" x14ac:dyDescent="0.15">
      <c r="A44" s="7" t="s">
        <v>35</v>
      </c>
      <c r="B44" s="35">
        <v>171</v>
      </c>
      <c r="C44" s="36">
        <v>2181</v>
      </c>
      <c r="D44" s="37">
        <v>73.5</v>
      </c>
      <c r="E44" s="35">
        <v>88840737</v>
      </c>
      <c r="F44" s="37">
        <v>42.8</v>
      </c>
      <c r="G44" s="35">
        <v>14187726</v>
      </c>
      <c r="H44" s="35">
        <v>12018878</v>
      </c>
      <c r="I44" s="38">
        <v>149.30000000000001</v>
      </c>
      <c r="J44" s="38">
        <v>63.9</v>
      </c>
      <c r="K44" s="38">
        <v>16.899999999999999</v>
      </c>
      <c r="L44" s="35">
        <v>20195</v>
      </c>
      <c r="M44" s="34"/>
      <c r="N44" s="35">
        <f t="shared" si="0"/>
        <v>551.07189362677673</v>
      </c>
      <c r="O44" s="35">
        <f t="shared" si="1"/>
        <v>329.64558420186506</v>
      </c>
      <c r="P44" s="35">
        <f t="shared" si="1"/>
        <v>307.93948244939787</v>
      </c>
      <c r="R44" s="35">
        <v>3646</v>
      </c>
      <c r="S44" s="35">
        <v>3903</v>
      </c>
    </row>
    <row r="45" spans="1:19" ht="13.5" customHeight="1" x14ac:dyDescent="0.15">
      <c r="A45" s="8" t="s">
        <v>36</v>
      </c>
      <c r="B45" s="45">
        <v>134</v>
      </c>
      <c r="C45" s="46">
        <v>1196</v>
      </c>
      <c r="D45" s="47">
        <v>74.900000000000006</v>
      </c>
      <c r="E45" s="45">
        <v>56385873</v>
      </c>
      <c r="F45" s="47">
        <v>38</v>
      </c>
      <c r="G45" s="45">
        <v>8175936</v>
      </c>
      <c r="H45" s="45">
        <v>7073065</v>
      </c>
      <c r="I45" s="48">
        <v>170.6</v>
      </c>
      <c r="J45" s="48">
        <v>64.900000000000006</v>
      </c>
      <c r="K45" s="48">
        <v>17.399999999999999</v>
      </c>
      <c r="L45" s="45">
        <v>21399</v>
      </c>
      <c r="M45" s="34"/>
      <c r="N45" s="45">
        <f t="shared" si="0"/>
        <v>591.39339464882937</v>
      </c>
      <c r="O45" s="45">
        <f t="shared" si="1"/>
        <v>326.70046189376444</v>
      </c>
      <c r="P45" s="45">
        <f t="shared" si="1"/>
        <v>303.95638160721961</v>
      </c>
      <c r="R45" s="45">
        <v>2165</v>
      </c>
      <c r="S45" s="45">
        <v>2327</v>
      </c>
    </row>
    <row r="46" spans="1:19" ht="13.5" customHeight="1" x14ac:dyDescent="0.15">
      <c r="A46" s="7" t="s">
        <v>37</v>
      </c>
      <c r="B46" s="35">
        <v>295</v>
      </c>
      <c r="C46" s="36">
        <v>10036</v>
      </c>
      <c r="D46" s="37">
        <v>80</v>
      </c>
      <c r="E46" s="35">
        <v>548364540</v>
      </c>
      <c r="F46" s="37">
        <v>37.6</v>
      </c>
      <c r="G46" s="35">
        <v>90465100</v>
      </c>
      <c r="H46" s="35">
        <v>74923414</v>
      </c>
      <c r="I46" s="38">
        <v>188.2</v>
      </c>
      <c r="J46" s="38">
        <v>70.8</v>
      </c>
      <c r="K46" s="38">
        <v>21.3</v>
      </c>
      <c r="L46" s="35">
        <v>25711</v>
      </c>
      <c r="M46" s="34"/>
      <c r="N46" s="35">
        <f t="shared" si="0"/>
        <v>746.54657233957755</v>
      </c>
      <c r="O46" s="35">
        <f t="shared" si="1"/>
        <v>452.27220813714837</v>
      </c>
      <c r="P46" s="35">
        <f t="shared" si="1"/>
        <v>396.16864424703891</v>
      </c>
      <c r="R46" s="35">
        <v>16566</v>
      </c>
      <c r="S46" s="35">
        <v>18912</v>
      </c>
    </row>
    <row r="47" spans="1:19" ht="13.5" customHeight="1" x14ac:dyDescent="0.15">
      <c r="A47" s="7" t="s">
        <v>39</v>
      </c>
      <c r="B47" s="35">
        <v>146</v>
      </c>
      <c r="C47" s="36">
        <v>2790</v>
      </c>
      <c r="D47" s="37">
        <v>79.7</v>
      </c>
      <c r="E47" s="35">
        <v>152647949</v>
      </c>
      <c r="F47" s="37">
        <v>32.700000000000003</v>
      </c>
      <c r="G47" s="35">
        <v>24496242</v>
      </c>
      <c r="H47" s="35">
        <v>18605672</v>
      </c>
      <c r="I47" s="38">
        <v>188.9</v>
      </c>
      <c r="J47" s="38">
        <v>61.9</v>
      </c>
      <c r="K47" s="38">
        <v>21.3</v>
      </c>
      <c r="L47" s="35">
        <v>23030</v>
      </c>
      <c r="M47" s="34"/>
      <c r="N47" s="35">
        <f t="shared" si="0"/>
        <v>666.86996415770614</v>
      </c>
      <c r="O47" s="35">
        <f t="shared" si="1"/>
        <v>424.49628108601416</v>
      </c>
      <c r="P47" s="35">
        <f t="shared" si="1"/>
        <v>360.01687306501549</v>
      </c>
      <c r="R47" s="35">
        <v>4383</v>
      </c>
      <c r="S47" s="35">
        <v>5168</v>
      </c>
    </row>
    <row r="48" spans="1:19" ht="13.5" customHeight="1" x14ac:dyDescent="0.15">
      <c r="A48" s="7" t="s">
        <v>41</v>
      </c>
      <c r="B48" s="35">
        <v>83</v>
      </c>
      <c r="C48" s="36">
        <v>2189</v>
      </c>
      <c r="D48" s="37">
        <v>74.099999999999994</v>
      </c>
      <c r="E48" s="35">
        <v>82231839</v>
      </c>
      <c r="F48" s="37">
        <v>39.1</v>
      </c>
      <c r="G48" s="35">
        <v>12424243</v>
      </c>
      <c r="H48" s="35">
        <v>11171376</v>
      </c>
      <c r="I48" s="38">
        <v>138.9</v>
      </c>
      <c r="J48" s="38">
        <v>54.3</v>
      </c>
      <c r="K48" s="38">
        <v>14.6</v>
      </c>
      <c r="L48" s="35">
        <v>18876</v>
      </c>
      <c r="M48" s="34"/>
      <c r="N48" s="35">
        <f t="shared" si="0"/>
        <v>510.34152581087255</v>
      </c>
      <c r="O48" s="35">
        <f t="shared" si="1"/>
        <v>394.6088308018368</v>
      </c>
      <c r="P48" s="35">
        <f t="shared" si="1"/>
        <v>330.8076991412496</v>
      </c>
      <c r="R48" s="35">
        <v>2831</v>
      </c>
      <c r="S48" s="35">
        <v>3377</v>
      </c>
    </row>
    <row r="49" spans="1:19" ht="13.5" customHeight="1" x14ac:dyDescent="0.15">
      <c r="A49" s="7" t="s">
        <v>38</v>
      </c>
      <c r="B49" s="35">
        <v>49</v>
      </c>
      <c r="C49" s="36">
        <v>1143</v>
      </c>
      <c r="D49" s="37">
        <v>75.8</v>
      </c>
      <c r="E49" s="35">
        <v>42979544</v>
      </c>
      <c r="F49" s="37">
        <v>38.700000000000003</v>
      </c>
      <c r="G49" s="35">
        <v>7346108</v>
      </c>
      <c r="H49" s="35">
        <v>5913761</v>
      </c>
      <c r="I49" s="38">
        <v>135.69999999999999</v>
      </c>
      <c r="J49" s="38">
        <v>52.5</v>
      </c>
      <c r="K49" s="38">
        <v>14.8</v>
      </c>
      <c r="L49" s="35">
        <v>18668</v>
      </c>
      <c r="M49" s="34"/>
      <c r="N49" s="35">
        <f t="shared" si="0"/>
        <v>517.38941382327209</v>
      </c>
      <c r="O49" s="35">
        <f t="shared" si="1"/>
        <v>438.70630563798221</v>
      </c>
      <c r="P49" s="35">
        <f t="shared" si="1"/>
        <v>358.40975757575757</v>
      </c>
      <c r="R49" s="35">
        <v>1348</v>
      </c>
      <c r="S49" s="35">
        <v>1650</v>
      </c>
    </row>
    <row r="50" spans="1:19" ht="13.5" customHeight="1" x14ac:dyDescent="0.15">
      <c r="A50" s="39" t="s">
        <v>40</v>
      </c>
      <c r="B50" s="40">
        <v>177</v>
      </c>
      <c r="C50" s="41">
        <v>3321</v>
      </c>
      <c r="D50" s="42">
        <v>75.099999999999994</v>
      </c>
      <c r="E50" s="40">
        <v>127424144</v>
      </c>
      <c r="F50" s="42">
        <v>37.1</v>
      </c>
      <c r="G50" s="40">
        <v>18375816</v>
      </c>
      <c r="H50" s="40">
        <v>16809416</v>
      </c>
      <c r="I50" s="43">
        <v>140.9</v>
      </c>
      <c r="J50" s="43">
        <v>52.3</v>
      </c>
      <c r="K50" s="43">
        <v>14.7</v>
      </c>
      <c r="L50" s="40">
        <v>18592</v>
      </c>
      <c r="M50" s="34"/>
      <c r="N50" s="40">
        <f t="shared" si="0"/>
        <v>506.15525444143333</v>
      </c>
      <c r="O50" s="40">
        <f t="shared" si="1"/>
        <v>386.42335632183909</v>
      </c>
      <c r="P50" s="40">
        <f t="shared" si="1"/>
        <v>328.62983382209188</v>
      </c>
      <c r="R50" s="40">
        <v>4350</v>
      </c>
      <c r="S50" s="40">
        <v>5115</v>
      </c>
    </row>
    <row r="51" spans="1:19" ht="13.5" customHeight="1" x14ac:dyDescent="0.15">
      <c r="A51" s="7" t="s">
        <v>42</v>
      </c>
      <c r="B51" s="35">
        <v>47</v>
      </c>
      <c r="C51" s="36">
        <v>2128</v>
      </c>
      <c r="D51" s="37">
        <v>80</v>
      </c>
      <c r="E51" s="35">
        <v>83635540</v>
      </c>
      <c r="F51" s="37">
        <v>37.5</v>
      </c>
      <c r="G51" s="35">
        <v>12745686</v>
      </c>
      <c r="H51" s="35">
        <v>9795906</v>
      </c>
      <c r="I51" s="38">
        <v>134.19999999999999</v>
      </c>
      <c r="J51" s="38">
        <v>50.4</v>
      </c>
      <c r="K51" s="38">
        <v>15</v>
      </c>
      <c r="L51" s="35">
        <v>15722</v>
      </c>
      <c r="M51" s="34"/>
      <c r="N51" s="35">
        <f t="shared" si="0"/>
        <v>460.33392857142854</v>
      </c>
      <c r="O51" s="35">
        <f t="shared" si="1"/>
        <v>380.8672628304821</v>
      </c>
      <c r="P51" s="35">
        <f t="shared" si="1"/>
        <v>332.28989145183175</v>
      </c>
      <c r="R51" s="35">
        <v>2572</v>
      </c>
      <c r="S51" s="35">
        <v>2948</v>
      </c>
    </row>
    <row r="52" spans="1:19" ht="13.5" customHeight="1" x14ac:dyDescent="0.15">
      <c r="A52" s="8" t="s">
        <v>60</v>
      </c>
      <c r="B52" s="45">
        <v>149</v>
      </c>
      <c r="C52" s="46">
        <v>3692</v>
      </c>
      <c r="D52" s="47">
        <v>68.099999999999994</v>
      </c>
      <c r="E52" s="45">
        <v>116136663</v>
      </c>
      <c r="F52" s="47">
        <v>36.200000000000003</v>
      </c>
      <c r="G52" s="45">
        <v>18069517</v>
      </c>
      <c r="H52" s="45">
        <v>14939010</v>
      </c>
      <c r="I52" s="48">
        <v>127.5</v>
      </c>
      <c r="J52" s="48">
        <v>46.2</v>
      </c>
      <c r="K52" s="48">
        <v>14.2</v>
      </c>
      <c r="L52" s="45">
        <v>16396</v>
      </c>
      <c r="M52" s="34"/>
      <c r="N52" s="45">
        <f t="shared" si="0"/>
        <v>404.63190682556876</v>
      </c>
      <c r="O52" s="45">
        <f t="shared" si="1"/>
        <v>392.51208617971622</v>
      </c>
      <c r="P52" s="45">
        <f t="shared" si="1"/>
        <v>325.32687282229966</v>
      </c>
      <c r="R52" s="45">
        <v>3806</v>
      </c>
      <c r="S52" s="45">
        <v>4592</v>
      </c>
    </row>
    <row r="53" spans="1:19" ht="13.5" customHeight="1" x14ac:dyDescent="0.15">
      <c r="A53" s="8" t="s">
        <v>65</v>
      </c>
      <c r="B53" s="45">
        <v>143</v>
      </c>
      <c r="C53" s="46">
        <v>3460</v>
      </c>
      <c r="D53" s="47">
        <v>84.7</v>
      </c>
      <c r="E53" s="45">
        <v>293218378</v>
      </c>
      <c r="F53" s="47">
        <v>31.1</v>
      </c>
      <c r="G53" s="45">
        <v>43050717</v>
      </c>
      <c r="H53" s="45">
        <v>25552785</v>
      </c>
      <c r="I53" s="48">
        <v>274.89999999999998</v>
      </c>
      <c r="J53" s="48">
        <v>85.4</v>
      </c>
      <c r="K53" s="48">
        <v>26.9</v>
      </c>
      <c r="L53" s="45">
        <v>23961</v>
      </c>
      <c r="M53" s="34"/>
      <c r="N53" s="45">
        <f t="shared" si="0"/>
        <v>738.51979768786123</v>
      </c>
      <c r="O53" s="45">
        <f t="shared" si="1"/>
        <v>322.22931904161413</v>
      </c>
      <c r="P53" s="45">
        <f t="shared" si="1"/>
        <v>311.77141288433381</v>
      </c>
      <c r="R53" s="45">
        <v>7930</v>
      </c>
      <c r="S53" s="45">
        <v>8196</v>
      </c>
    </row>
    <row r="54" spans="1:19" ht="13.5" customHeight="1" x14ac:dyDescent="0.15">
      <c r="A54" s="77" t="s">
        <v>80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</row>
  </sheetData>
  <mergeCells count="15">
    <mergeCell ref="A1:H1"/>
    <mergeCell ref="A3:A5"/>
    <mergeCell ref="B3:B4"/>
    <mergeCell ref="C3:C4"/>
    <mergeCell ref="D3:D4"/>
    <mergeCell ref="E3:E4"/>
    <mergeCell ref="F3:F4"/>
    <mergeCell ref="G3:G4"/>
    <mergeCell ref="H3:H4"/>
    <mergeCell ref="A54:S54"/>
    <mergeCell ref="R2:S2"/>
    <mergeCell ref="I3:L3"/>
    <mergeCell ref="N3:P3"/>
    <mergeCell ref="R3:R4"/>
    <mergeCell ref="S3:S4"/>
  </mergeCells>
  <phoneticPr fontId="6"/>
  <printOptions horizontalCentered="1"/>
  <pageMargins left="0.78740157480314965" right="0.39370078740157483" top="0.39370078740157483" bottom="0.39370078740157483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自交総連</dc:creator>
  <cp:lastModifiedBy>FJ-USER</cp:lastModifiedBy>
  <cp:lastPrinted>2013-04-22T06:02:29Z</cp:lastPrinted>
  <dcterms:created xsi:type="dcterms:W3CDTF">2002-05-02T06:36:12Z</dcterms:created>
  <dcterms:modified xsi:type="dcterms:W3CDTF">2016-08-23T04:55:50Z</dcterms:modified>
</cp:coreProperties>
</file>