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970" activeTab="1"/>
  </bookViews>
  <sheets>
    <sheet name="特定地域適正車両数" sheetId="14" r:id="rId1"/>
    <sheet name="準特定地域需給状況" sheetId="6" r:id="rId2"/>
  </sheets>
  <definedNames>
    <definedName name="_xlnm.Print_Titles" localSheetId="1">準特定地域需給状況!$4:$6</definedName>
    <definedName name="_xlnm.Print_Titles" localSheetId="0">特定地域適正車両数!$3:$4</definedName>
  </definedNames>
  <calcPr calcId="145621"/>
</workbook>
</file>

<file path=xl/calcChain.xml><?xml version="1.0" encoding="utf-8"?>
<calcChain xmlns="http://schemas.openxmlformats.org/spreadsheetml/2006/main">
  <c r="F63" i="6" l="1"/>
  <c r="I63" i="6"/>
  <c r="H63" i="6"/>
  <c r="H60" i="6" l="1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87" i="6"/>
  <c r="H87" i="6"/>
  <c r="I87" i="6"/>
  <c r="F67" i="6"/>
  <c r="H67" i="6"/>
  <c r="I67" i="6"/>
  <c r="F34" i="6"/>
  <c r="I34" i="6"/>
  <c r="O14" i="14" l="1"/>
  <c r="N14" i="14"/>
  <c r="O13" i="14"/>
  <c r="N13" i="14"/>
  <c r="O12" i="14"/>
  <c r="N12" i="14"/>
  <c r="O11" i="14"/>
  <c r="N11" i="14"/>
  <c r="O10" i="14"/>
  <c r="N10" i="14"/>
  <c r="O8" i="14"/>
  <c r="N8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N17" i="14"/>
  <c r="O17" i="14"/>
  <c r="H17" i="14"/>
  <c r="I17" i="14"/>
  <c r="N26" i="14"/>
  <c r="O26" i="14"/>
  <c r="H26" i="14"/>
  <c r="I26" i="14"/>
  <c r="N24" i="14" l="1"/>
  <c r="N19" i="14"/>
  <c r="I24" i="14"/>
  <c r="H24" i="14"/>
  <c r="I19" i="14"/>
  <c r="H19" i="14"/>
  <c r="O24" i="14"/>
  <c r="O19" i="14"/>
  <c r="O5" i="14"/>
  <c r="N5" i="14"/>
  <c r="I5" i="14"/>
  <c r="H5" i="14"/>
  <c r="O20" i="14" l="1"/>
  <c r="N20" i="14"/>
  <c r="H20" i="14"/>
  <c r="I20" i="14"/>
  <c r="N31" i="14" l="1"/>
  <c r="O31" i="14"/>
  <c r="N29" i="14"/>
  <c r="O29" i="14"/>
  <c r="N28" i="14"/>
  <c r="O28" i="14"/>
  <c r="N30" i="14"/>
  <c r="O30" i="14"/>
  <c r="N27" i="14"/>
  <c r="O27" i="14"/>
  <c r="N25" i="14"/>
  <c r="O25" i="14"/>
  <c r="N23" i="14"/>
  <c r="O23" i="14"/>
  <c r="N22" i="14"/>
  <c r="O22" i="14"/>
  <c r="N21" i="14"/>
  <c r="O21" i="14"/>
  <c r="N18" i="14"/>
  <c r="O18" i="14"/>
  <c r="N16" i="14"/>
  <c r="O16" i="14"/>
  <c r="N15" i="14"/>
  <c r="O15" i="14"/>
  <c r="N9" i="14"/>
  <c r="O9" i="14"/>
  <c r="O7" i="14"/>
  <c r="N7" i="14"/>
  <c r="O6" i="14"/>
  <c r="N6" i="14"/>
  <c r="I21" i="14"/>
  <c r="I18" i="14"/>
  <c r="I16" i="14"/>
  <c r="I15" i="14"/>
  <c r="I7" i="14"/>
  <c r="I6" i="14"/>
  <c r="H31" i="14"/>
  <c r="I31" i="14"/>
  <c r="H29" i="14"/>
  <c r="I29" i="14"/>
  <c r="H28" i="14"/>
  <c r="I28" i="14"/>
  <c r="H30" i="14"/>
  <c r="I30" i="14"/>
  <c r="H27" i="14"/>
  <c r="I27" i="14"/>
  <c r="H25" i="14"/>
  <c r="I25" i="14"/>
  <c r="H23" i="14"/>
  <c r="I23" i="14"/>
  <c r="H22" i="14"/>
  <c r="I22" i="14"/>
  <c r="H21" i="14"/>
  <c r="H18" i="14"/>
  <c r="H16" i="14"/>
  <c r="H15" i="14"/>
  <c r="H7" i="14"/>
  <c r="H6" i="14"/>
  <c r="F97" i="6"/>
  <c r="H97" i="6"/>
  <c r="I97" i="6"/>
  <c r="I37" i="6" l="1"/>
  <c r="F37" i="6"/>
  <c r="I122" i="6"/>
  <c r="I121" i="6"/>
  <c r="I117" i="6"/>
  <c r="I118" i="6"/>
  <c r="I120" i="6"/>
  <c r="I119" i="6"/>
  <c r="I116" i="6"/>
  <c r="I115" i="6"/>
  <c r="I114" i="6"/>
  <c r="I113" i="6"/>
  <c r="I111" i="6"/>
  <c r="I112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6" i="6"/>
  <c r="I95" i="6"/>
  <c r="I94" i="6"/>
  <c r="I93" i="6"/>
  <c r="I92" i="6"/>
  <c r="I91" i="6"/>
  <c r="I90" i="6"/>
  <c r="I89" i="6"/>
  <c r="I88" i="6"/>
  <c r="I86" i="6"/>
  <c r="I85" i="6"/>
  <c r="I84" i="6"/>
  <c r="I83" i="6"/>
  <c r="I82" i="6"/>
  <c r="I81" i="6"/>
  <c r="I80" i="6"/>
  <c r="I79" i="6"/>
  <c r="I78" i="6"/>
  <c r="I76" i="6"/>
  <c r="I77" i="6"/>
  <c r="I75" i="6"/>
  <c r="I74" i="6"/>
  <c r="I73" i="6"/>
  <c r="I72" i="6"/>
  <c r="I71" i="6"/>
  <c r="I68" i="6"/>
  <c r="I69" i="6"/>
  <c r="I70" i="6"/>
  <c r="I66" i="6"/>
  <c r="I60" i="6"/>
  <c r="I64" i="6"/>
  <c r="I65" i="6"/>
  <c r="I61" i="6"/>
  <c r="I62" i="6"/>
  <c r="I59" i="6"/>
  <c r="I58" i="6"/>
  <c r="I57" i="6"/>
  <c r="I56" i="6"/>
  <c r="I55" i="6"/>
  <c r="I54" i="6"/>
  <c r="I50" i="6"/>
  <c r="I49" i="6"/>
  <c r="I48" i="6"/>
  <c r="I53" i="6"/>
  <c r="I52" i="6"/>
  <c r="I51" i="6"/>
  <c r="I46" i="6"/>
  <c r="I47" i="6"/>
  <c r="I45" i="6"/>
  <c r="I44" i="6"/>
  <c r="I43" i="6"/>
  <c r="I42" i="6"/>
  <c r="I41" i="6"/>
  <c r="I40" i="6"/>
  <c r="I35" i="6"/>
  <c r="I39" i="6"/>
  <c r="I38" i="6"/>
  <c r="I36" i="6"/>
  <c r="I33" i="6"/>
  <c r="I30" i="6"/>
  <c r="I32" i="6"/>
  <c r="I31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H121" i="6"/>
  <c r="H117" i="6"/>
  <c r="H118" i="6"/>
  <c r="H120" i="6"/>
  <c r="H119" i="6"/>
  <c r="H116" i="6"/>
  <c r="H115" i="6"/>
  <c r="H114" i="6"/>
  <c r="H113" i="6"/>
  <c r="H111" i="6"/>
  <c r="H112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6" i="6"/>
  <c r="H95" i="6"/>
  <c r="H94" i="6"/>
  <c r="H93" i="6"/>
  <c r="H92" i="6"/>
  <c r="H91" i="6"/>
  <c r="H90" i="6"/>
  <c r="H89" i="6"/>
  <c r="H88" i="6"/>
  <c r="H86" i="6"/>
  <c r="H85" i="6"/>
  <c r="H84" i="6"/>
  <c r="H83" i="6"/>
  <c r="H82" i="6"/>
  <c r="H81" i="6"/>
  <c r="H80" i="6"/>
  <c r="H79" i="6"/>
  <c r="H78" i="6"/>
  <c r="H76" i="6"/>
  <c r="H77" i="6"/>
  <c r="H75" i="6"/>
  <c r="H74" i="6"/>
  <c r="H73" i="6"/>
  <c r="H72" i="6"/>
  <c r="H71" i="6"/>
  <c r="H68" i="6"/>
  <c r="H69" i="6"/>
  <c r="H70" i="6"/>
  <c r="H66" i="6"/>
  <c r="H64" i="6"/>
  <c r="H65" i="6"/>
  <c r="H61" i="6"/>
  <c r="H62" i="6"/>
  <c r="F122" i="6"/>
  <c r="F121" i="6"/>
  <c r="F117" i="6"/>
  <c r="F118" i="6"/>
  <c r="F120" i="6"/>
  <c r="F119" i="6"/>
  <c r="F116" i="6"/>
  <c r="F115" i="6"/>
  <c r="F114" i="6"/>
  <c r="F113" i="6"/>
  <c r="F111" i="6"/>
  <c r="F112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6" i="6"/>
  <c r="F95" i="6"/>
  <c r="F94" i="6"/>
  <c r="F93" i="6"/>
  <c r="F92" i="6"/>
  <c r="F91" i="6"/>
  <c r="F90" i="6"/>
  <c r="F89" i="6"/>
  <c r="F88" i="6"/>
  <c r="F86" i="6"/>
  <c r="F85" i="6"/>
  <c r="F84" i="6"/>
  <c r="F83" i="6"/>
  <c r="F82" i="6"/>
  <c r="F81" i="6"/>
  <c r="F80" i="6"/>
  <c r="F79" i="6"/>
  <c r="F78" i="6"/>
  <c r="F76" i="6"/>
  <c r="F77" i="6"/>
  <c r="F75" i="6"/>
  <c r="F74" i="6"/>
  <c r="F73" i="6"/>
  <c r="F72" i="6"/>
  <c r="F71" i="6"/>
  <c r="F68" i="6"/>
  <c r="F69" i="6"/>
  <c r="F70" i="6"/>
  <c r="F66" i="6"/>
  <c r="F60" i="6"/>
  <c r="F64" i="6"/>
  <c r="F65" i="6"/>
  <c r="F61" i="6"/>
  <c r="F62" i="6"/>
  <c r="F59" i="6"/>
  <c r="F58" i="6"/>
  <c r="F57" i="6"/>
  <c r="F56" i="6"/>
  <c r="F55" i="6"/>
  <c r="F54" i="6"/>
  <c r="F50" i="6"/>
  <c r="F49" i="6"/>
  <c r="F48" i="6"/>
  <c r="F53" i="6"/>
  <c r="F52" i="6"/>
  <c r="F51" i="6"/>
  <c r="F46" i="6"/>
  <c r="F47" i="6"/>
  <c r="F45" i="6"/>
  <c r="F44" i="6"/>
  <c r="F43" i="6"/>
  <c r="F42" i="6"/>
  <c r="F41" i="6"/>
  <c r="F40" i="6"/>
  <c r="F35" i="6"/>
  <c r="F39" i="6"/>
  <c r="F38" i="6"/>
  <c r="F36" i="6"/>
  <c r="F33" i="6"/>
  <c r="F30" i="6"/>
  <c r="F32" i="6"/>
  <c r="F31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0" i="6"/>
  <c r="F11" i="6"/>
  <c r="F9" i="6"/>
  <c r="F13" i="6"/>
  <c r="F8" i="6"/>
  <c r="F7" i="6"/>
</calcChain>
</file>

<file path=xl/sharedStrings.xml><?xml version="1.0" encoding="utf-8"?>
<sst xmlns="http://schemas.openxmlformats.org/spreadsheetml/2006/main" count="380" uniqueCount="303">
  <si>
    <t>東北</t>
    <rPh sb="0" eb="2">
      <t>トウホク</t>
    </rPh>
    <phoneticPr fontId="3"/>
  </si>
  <si>
    <t>関東</t>
    <rPh sb="0" eb="2">
      <t>カントウ</t>
    </rPh>
    <phoneticPr fontId="3"/>
  </si>
  <si>
    <t>中・西毛交通圏</t>
    <rPh sb="0" eb="1">
      <t>チュウ</t>
    </rPh>
    <rPh sb="2" eb="3">
      <t>ニシ</t>
    </rPh>
    <rPh sb="3" eb="4">
      <t>ケ</t>
    </rPh>
    <rPh sb="4" eb="6">
      <t>コウツウ</t>
    </rPh>
    <rPh sb="6" eb="7">
      <t>ケン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</si>
  <si>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</si>
  <si>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</si>
  <si>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</si>
  <si>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</si>
  <si>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</si>
  <si>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</si>
  <si>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</si>
  <si>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小樽市</t>
    <phoneticPr fontId="3"/>
  </si>
  <si>
    <t>函館交通圏</t>
    <phoneticPr fontId="3"/>
  </si>
  <si>
    <t>帯広交通圏</t>
    <phoneticPr fontId="3"/>
  </si>
  <si>
    <t>北見交通圏</t>
    <phoneticPr fontId="3"/>
  </si>
  <si>
    <t>旭川交通圏</t>
    <phoneticPr fontId="3"/>
  </si>
  <si>
    <t>八戸交通圏</t>
    <phoneticPr fontId="3"/>
  </si>
  <si>
    <t>弘前交通圏</t>
    <phoneticPr fontId="3"/>
  </si>
  <si>
    <t>一関交通圏</t>
    <phoneticPr fontId="3"/>
  </si>
  <si>
    <t>郡山交通圏</t>
    <phoneticPr fontId="3"/>
  </si>
  <si>
    <t>会津交通圏</t>
    <phoneticPr fontId="3"/>
  </si>
  <si>
    <t>北多摩交通圏</t>
    <phoneticPr fontId="3"/>
  </si>
  <si>
    <t>西多摩交通圏</t>
    <rPh sb="5" eb="6">
      <t>ケン</t>
    </rPh>
    <phoneticPr fontId="3"/>
  </si>
  <si>
    <t>湘南交通圏</t>
    <phoneticPr fontId="3"/>
  </si>
  <si>
    <t>小田原交通圏</t>
    <phoneticPr fontId="3"/>
  </si>
  <si>
    <t>市原交通圏</t>
    <phoneticPr fontId="3"/>
  </si>
  <si>
    <t>県北交通圏</t>
    <phoneticPr fontId="3"/>
  </si>
  <si>
    <t>新発田市Ａ</t>
    <rPh sb="0" eb="4">
      <t>シバタシ</t>
    </rPh>
    <phoneticPr fontId="3"/>
  </si>
  <si>
    <t>知多交通圏</t>
    <phoneticPr fontId="3"/>
  </si>
  <si>
    <t>尾張北部交通圏</t>
    <phoneticPr fontId="3"/>
  </si>
  <si>
    <t>静清交通圏</t>
    <phoneticPr fontId="3"/>
  </si>
  <si>
    <t>磐田・掛川交通圏</t>
    <phoneticPr fontId="3"/>
  </si>
  <si>
    <t>富士・富士宮交通圏</t>
    <phoneticPr fontId="3"/>
  </si>
  <si>
    <t>藤枝・焼津交通圏</t>
    <phoneticPr fontId="3"/>
  </si>
  <si>
    <t>北摂交通圏</t>
    <phoneticPr fontId="3"/>
  </si>
  <si>
    <t>河北交通圏</t>
    <phoneticPr fontId="3"/>
  </si>
  <si>
    <t>東播磨交通圏</t>
    <phoneticPr fontId="3"/>
  </si>
  <si>
    <t>東広島市</t>
    <phoneticPr fontId="3"/>
  </si>
  <si>
    <t>福山交通圏</t>
    <phoneticPr fontId="3"/>
  </si>
  <si>
    <t>岡山市</t>
    <phoneticPr fontId="3"/>
  </si>
  <si>
    <t>津山市</t>
    <phoneticPr fontId="3"/>
  </si>
  <si>
    <t>倉敷交通圏</t>
    <phoneticPr fontId="3"/>
  </si>
  <si>
    <t>山口市</t>
    <phoneticPr fontId="3"/>
  </si>
  <si>
    <t>防府市</t>
    <phoneticPr fontId="3"/>
  </si>
  <si>
    <t>下関市</t>
    <phoneticPr fontId="3"/>
  </si>
  <si>
    <t>宇部市</t>
    <phoneticPr fontId="3"/>
  </si>
  <si>
    <t>周南市</t>
    <phoneticPr fontId="3"/>
  </si>
  <si>
    <t>中讃交通圏</t>
    <phoneticPr fontId="3"/>
  </si>
  <si>
    <t>今治交通圏</t>
    <phoneticPr fontId="3"/>
  </si>
  <si>
    <t>東予交通圏</t>
    <phoneticPr fontId="3"/>
  </si>
  <si>
    <t>佐賀市</t>
    <phoneticPr fontId="3"/>
  </si>
  <si>
    <t>唐津市</t>
    <phoneticPr fontId="3"/>
  </si>
  <si>
    <t>佐世保市</t>
    <phoneticPr fontId="3"/>
  </si>
  <si>
    <t>諫早市</t>
    <phoneticPr fontId="3"/>
  </si>
  <si>
    <t>別府市</t>
    <phoneticPr fontId="3"/>
  </si>
  <si>
    <t>大分市</t>
    <phoneticPr fontId="3"/>
  </si>
  <si>
    <t>鹿児島市</t>
    <phoneticPr fontId="3"/>
  </si>
  <si>
    <t>特別区・武三交通圏</t>
    <phoneticPr fontId="3"/>
  </si>
  <si>
    <t>大阪市域交通圏</t>
    <phoneticPr fontId="3"/>
  </si>
  <si>
    <t>奈良市域交通圏</t>
    <phoneticPr fontId="3"/>
  </si>
  <si>
    <t>県南東部交通圏</t>
    <rPh sb="0" eb="2">
      <t>ケンナン</t>
    </rPh>
    <rPh sb="2" eb="4">
      <t>トウブ</t>
    </rPh>
    <rPh sb="4" eb="7">
      <t>コウツウケン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</si>
  <si>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</si>
  <si>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</si>
  <si>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</si>
  <si>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</si>
  <si>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</si>
  <si>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</si>
  <si>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札幌交通圏</t>
    <phoneticPr fontId="3"/>
  </si>
  <si>
    <t>苫小牧交通圏</t>
    <phoneticPr fontId="3"/>
  </si>
  <si>
    <t>釧路交通圏</t>
    <phoneticPr fontId="3"/>
  </si>
  <si>
    <t>青森交通圏</t>
    <phoneticPr fontId="3"/>
  </si>
  <si>
    <t>盛岡交通圏</t>
    <phoneticPr fontId="3"/>
  </si>
  <si>
    <t>仙台市</t>
    <phoneticPr fontId="3"/>
  </si>
  <si>
    <t>福島交通圏</t>
    <phoneticPr fontId="3"/>
  </si>
  <si>
    <t>秋田交通圏</t>
    <phoneticPr fontId="3"/>
  </si>
  <si>
    <t>山形交通圏</t>
    <phoneticPr fontId="3"/>
  </si>
  <si>
    <t>神奈川</t>
    <phoneticPr fontId="3"/>
  </si>
  <si>
    <t>京浜交通圏</t>
    <phoneticPr fontId="3"/>
  </si>
  <si>
    <t>県央交通圏</t>
    <phoneticPr fontId="3"/>
  </si>
  <si>
    <t>県南西部交通圏</t>
    <phoneticPr fontId="3"/>
  </si>
  <si>
    <t>東毛交通圏</t>
    <phoneticPr fontId="3"/>
  </si>
  <si>
    <t>水戸県央交通圏</t>
    <phoneticPr fontId="3"/>
  </si>
  <si>
    <t>県西交通圏</t>
    <phoneticPr fontId="3"/>
  </si>
  <si>
    <t>県南交通圏</t>
    <phoneticPr fontId="3"/>
  </si>
  <si>
    <t>県南交通圏</t>
    <phoneticPr fontId="3"/>
  </si>
  <si>
    <t>塩那交通圏</t>
    <phoneticPr fontId="3"/>
  </si>
  <si>
    <t>甲府交通圏</t>
    <phoneticPr fontId="3"/>
  </si>
  <si>
    <t>新潟交通圏</t>
    <phoneticPr fontId="3"/>
  </si>
  <si>
    <t>長岡交通圏</t>
    <phoneticPr fontId="3"/>
  </si>
  <si>
    <t>上越交通圏</t>
    <phoneticPr fontId="3"/>
  </si>
  <si>
    <t>三条市Ａ</t>
    <phoneticPr fontId="3"/>
  </si>
  <si>
    <t>長野交通圏</t>
    <phoneticPr fontId="3"/>
  </si>
  <si>
    <t>松本交通圏</t>
    <phoneticPr fontId="3"/>
  </si>
  <si>
    <t>上田市Ａ</t>
    <phoneticPr fontId="3"/>
  </si>
  <si>
    <t>飯田市Ａ</t>
    <phoneticPr fontId="3"/>
  </si>
  <si>
    <t>高岡・氷見交通圏</t>
    <phoneticPr fontId="3"/>
  </si>
  <si>
    <t>金沢交通圏</t>
    <phoneticPr fontId="3"/>
  </si>
  <si>
    <t>南加賀交通圏</t>
    <phoneticPr fontId="3"/>
  </si>
  <si>
    <t>名古屋交通圏</t>
    <phoneticPr fontId="3"/>
  </si>
  <si>
    <t>西三河北部交通圏</t>
    <phoneticPr fontId="3"/>
  </si>
  <si>
    <t>西三河南部交通圏</t>
    <phoneticPr fontId="3"/>
  </si>
  <si>
    <t>沼津・三島交通圏</t>
    <phoneticPr fontId="3"/>
  </si>
  <si>
    <t>大垣交通圏</t>
    <phoneticPr fontId="3"/>
  </si>
  <si>
    <t>高山交通圏</t>
    <phoneticPr fontId="3"/>
  </si>
  <si>
    <t>美濃・可児交通圏</t>
    <phoneticPr fontId="3"/>
  </si>
  <si>
    <t>津交通圏</t>
    <phoneticPr fontId="3"/>
  </si>
  <si>
    <t>福井交通圏</t>
    <phoneticPr fontId="3"/>
  </si>
  <si>
    <t>河南Ｂ交通圏</t>
    <phoneticPr fontId="3"/>
  </si>
  <si>
    <t>河南交通圏</t>
    <phoneticPr fontId="3"/>
  </si>
  <si>
    <t>京都市域交通圏</t>
    <phoneticPr fontId="3"/>
  </si>
  <si>
    <t>神戸市域交通圏</t>
    <phoneticPr fontId="3"/>
  </si>
  <si>
    <t>姫路・西播磨交通圏</t>
    <phoneticPr fontId="3"/>
  </si>
  <si>
    <t>中部交通圏</t>
    <phoneticPr fontId="3"/>
  </si>
  <si>
    <t>大津市域交通圏</t>
    <phoneticPr fontId="3"/>
  </si>
  <si>
    <t>湖南交通圏</t>
    <phoneticPr fontId="3"/>
  </si>
  <si>
    <t>中部交通圏</t>
    <phoneticPr fontId="3"/>
  </si>
  <si>
    <t>湖東交通圏</t>
    <phoneticPr fontId="3"/>
  </si>
  <si>
    <t>和歌山市域交通圏</t>
    <phoneticPr fontId="3"/>
  </si>
  <si>
    <t>広島交通圏</t>
    <phoneticPr fontId="3"/>
  </si>
  <si>
    <t>呉市Ａ</t>
    <phoneticPr fontId="3"/>
  </si>
  <si>
    <t>鳥取交通圏</t>
    <phoneticPr fontId="3"/>
  </si>
  <si>
    <t>米子交通圏</t>
    <phoneticPr fontId="3"/>
  </si>
  <si>
    <t>松江交通圏</t>
    <phoneticPr fontId="3"/>
  </si>
  <si>
    <t>出雲交通圏</t>
    <phoneticPr fontId="3"/>
  </si>
  <si>
    <t>高松交通圏</t>
    <phoneticPr fontId="3"/>
  </si>
  <si>
    <t>徳島交通圏</t>
    <phoneticPr fontId="3"/>
  </si>
  <si>
    <t>松山交通圏</t>
    <phoneticPr fontId="3"/>
  </si>
  <si>
    <t>高知交通圏</t>
    <phoneticPr fontId="3"/>
  </si>
  <si>
    <t>福岡交通圏</t>
    <phoneticPr fontId="3"/>
  </si>
  <si>
    <t>北九州交通圏</t>
    <phoneticPr fontId="3"/>
  </si>
  <si>
    <t>大牟田市</t>
    <phoneticPr fontId="3"/>
  </si>
  <si>
    <t>筑豊交通圏</t>
    <phoneticPr fontId="3"/>
  </si>
  <si>
    <t>長崎交通圏</t>
    <phoneticPr fontId="3"/>
  </si>
  <si>
    <t>宮崎交通圏</t>
    <phoneticPr fontId="3"/>
  </si>
  <si>
    <t>都城交通圏</t>
    <phoneticPr fontId="3"/>
  </si>
  <si>
    <t>延岡市</t>
    <phoneticPr fontId="3"/>
  </si>
  <si>
    <t>熊本交通圏</t>
    <phoneticPr fontId="3"/>
  </si>
  <si>
    <t>八代交通圏</t>
    <phoneticPr fontId="3"/>
  </si>
  <si>
    <t>鹿児島空港交通圏</t>
    <phoneticPr fontId="3"/>
  </si>
  <si>
    <t>都道
府県</t>
    <rPh sb="0" eb="2">
      <t>トドウ</t>
    </rPh>
    <rPh sb="3" eb="5">
      <t>フケン</t>
    </rPh>
    <phoneticPr fontId="3"/>
  </si>
  <si>
    <t>運輸
局等</t>
    <phoneticPr fontId="3"/>
  </si>
  <si>
    <t>北海
道</t>
    <rPh sb="0" eb="2">
      <t>ホッカイ</t>
    </rPh>
    <rPh sb="3" eb="4">
      <t>ミチ</t>
    </rPh>
    <phoneticPr fontId="3"/>
  </si>
  <si>
    <t>北海道</t>
    <rPh sb="0" eb="2">
      <t>ホッカイ</t>
    </rPh>
    <rPh sb="2" eb="3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</si>
  <si>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</si>
  <si>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 xml:space="preserve">九州
</t>
    <rPh sb="0" eb="2">
      <t>キュウシュウ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</si>
  <si>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</si>
  <si>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</si>
  <si>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</si>
  <si>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鹿行交通圏</t>
    <rPh sb="0" eb="2">
      <t>ロッコウ</t>
    </rPh>
    <rPh sb="2" eb="4">
      <t>コウツウ</t>
    </rPh>
    <rPh sb="4" eb="5">
      <t>ケン</t>
    </rPh>
    <phoneticPr fontId="3"/>
  </si>
  <si>
    <t>〇</t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</si>
  <si>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</si>
  <si>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</si>
  <si>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</si>
  <si>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福島</t>
    <rPh sb="0" eb="1">
      <t>フク</t>
    </rPh>
    <rPh sb="1" eb="2">
      <t>シマ</t>
    </rPh>
    <phoneticPr fontId="3"/>
  </si>
  <si>
    <t>秋田</t>
    <rPh sb="0" eb="1">
      <t>アキ</t>
    </rPh>
    <rPh sb="1" eb="2">
      <t>タ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</si>
  <si>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</si>
  <si>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</si>
  <si>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千葉</t>
    <rPh sb="0" eb="1">
      <t>セン</t>
    </rPh>
    <rPh sb="1" eb="2">
      <t>ハ</t>
    </rPh>
    <phoneticPr fontId="3"/>
  </si>
  <si>
    <t>埼玉</t>
    <phoneticPr fontId="3"/>
  </si>
  <si>
    <t>群馬</t>
    <rPh sb="0" eb="1">
      <t>グン</t>
    </rPh>
    <rPh sb="1" eb="2">
      <t>ウマ</t>
    </rPh>
    <phoneticPr fontId="3"/>
  </si>
  <si>
    <t>茨城</t>
    <phoneticPr fontId="3"/>
  </si>
  <si>
    <t>栃木</t>
    <phoneticPr fontId="3"/>
  </si>
  <si>
    <t>山梨</t>
    <phoneticPr fontId="3"/>
  </si>
  <si>
    <t>新潟</t>
    <phoneticPr fontId="3"/>
  </si>
  <si>
    <t>長野</t>
    <phoneticPr fontId="3"/>
  </si>
  <si>
    <t>富山</t>
    <phoneticPr fontId="3"/>
  </si>
  <si>
    <t>石川</t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</si>
  <si>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</si>
  <si>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</si>
  <si>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岐阜</t>
    <phoneticPr fontId="3"/>
  </si>
  <si>
    <t>三重</t>
    <phoneticPr fontId="3"/>
  </si>
  <si>
    <t>福井</t>
    <phoneticPr fontId="3"/>
  </si>
  <si>
    <t>大阪</t>
    <rPh sb="0" eb="1">
      <t>ダイ</t>
    </rPh>
    <rPh sb="1" eb="2">
      <t>サカ</t>
    </rPh>
    <phoneticPr fontId="3"/>
  </si>
  <si>
    <t>京都</t>
    <phoneticPr fontId="3"/>
  </si>
  <si>
    <t>兵庫</t>
    <phoneticPr fontId="3"/>
  </si>
  <si>
    <t>奈良</t>
    <phoneticPr fontId="3"/>
  </si>
  <si>
    <t>滋賀</t>
    <phoneticPr fontId="3"/>
  </si>
  <si>
    <t>広島</t>
    <phoneticPr fontId="3"/>
  </si>
  <si>
    <t>鳥取</t>
    <phoneticPr fontId="3"/>
  </si>
  <si>
    <t>島根</t>
    <phoneticPr fontId="3"/>
  </si>
  <si>
    <t>岡山</t>
    <phoneticPr fontId="3"/>
  </si>
  <si>
    <t>山口</t>
    <phoneticPr fontId="3"/>
  </si>
  <si>
    <t>香川</t>
    <phoneticPr fontId="3"/>
  </si>
  <si>
    <t>徳島</t>
    <phoneticPr fontId="3"/>
  </si>
  <si>
    <t>愛媛</t>
    <phoneticPr fontId="3"/>
  </si>
  <si>
    <t>高知</t>
    <phoneticPr fontId="3"/>
  </si>
  <si>
    <t>福岡</t>
    <rPh sb="0" eb="1">
      <t>フク</t>
    </rPh>
    <rPh sb="1" eb="2">
      <t>オカ</t>
    </rPh>
    <phoneticPr fontId="3"/>
  </si>
  <si>
    <t>佐賀</t>
    <phoneticPr fontId="3"/>
  </si>
  <si>
    <t>長崎</t>
    <phoneticPr fontId="3"/>
  </si>
  <si>
    <t>宮崎</t>
    <phoneticPr fontId="3"/>
  </si>
  <si>
    <t>熊本</t>
    <phoneticPr fontId="3"/>
  </si>
  <si>
    <t>大分</t>
    <phoneticPr fontId="3"/>
  </si>
  <si>
    <t>沖縄</t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</si>
  <si>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</si>
  <si>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</si>
  <si>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</si>
  <si>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</si>
  <si>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</si>
  <si>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</si>
  <si>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</si>
  <si>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越谷、春日部</t>
    <rPh sb="0" eb="2">
      <t>コシガヤ</t>
    </rPh>
    <rPh sb="3" eb="6">
      <t>カスカベ</t>
    </rPh>
    <phoneticPr fontId="3"/>
  </si>
  <si>
    <t>川越、所沢</t>
    <rPh sb="0" eb="2">
      <t>カワゴエ</t>
    </rPh>
    <rPh sb="3" eb="5">
      <t>トコロザワ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</si>
  <si>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</si>
  <si>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</si>
  <si>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</si>
  <si>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</si>
  <si>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</si>
  <si>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</si>
  <si>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中津川、恵那</t>
    <rPh sb="0" eb="3">
      <t>ナカツガワ</t>
    </rPh>
    <rPh sb="4" eb="6">
      <t>エナ</t>
    </rPh>
    <phoneticPr fontId="3"/>
  </si>
  <si>
    <t>枚方、寝屋川</t>
    <rPh sb="0" eb="2">
      <t>ヒラカタ</t>
    </rPh>
    <rPh sb="3" eb="6">
      <t>ネヤガワ</t>
    </rPh>
    <phoneticPr fontId="3"/>
  </si>
  <si>
    <t>松原、藤井寺</t>
    <rPh sb="0" eb="2">
      <t>マツバラ</t>
    </rPh>
    <rPh sb="3" eb="6">
      <t>フジイデラ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</si>
  <si>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</si>
  <si>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姫路、赤穂</t>
    <rPh sb="0" eb="2">
      <t>ヒメジ</t>
    </rPh>
    <rPh sb="3" eb="5">
      <t>アコウ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</si>
  <si>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</si>
  <si>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</si>
  <si>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</si>
  <si>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</si>
  <si>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</si>
  <si>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</si>
  <si>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霧島、姶良</t>
    <rPh sb="0" eb="2">
      <t>キリシマ</t>
    </rPh>
    <rPh sb="3" eb="5">
      <t>アイラ</t>
    </rPh>
    <phoneticPr fontId="3"/>
  </si>
  <si>
    <t>〇</t>
    <phoneticPr fontId="3"/>
  </si>
  <si>
    <t>〇</t>
    <phoneticPr fontId="3"/>
  </si>
  <si>
    <t>高槻、池田、茨木</t>
    <rPh sb="0" eb="2">
      <t>タカツキ</t>
    </rPh>
    <rPh sb="3" eb="5">
      <t>イケダ</t>
    </rPh>
    <rPh sb="6" eb="8">
      <t>イバラキ</t>
    </rPh>
    <phoneticPr fontId="3"/>
  </si>
  <si>
    <t>岡山</t>
    <rPh sb="0" eb="2">
      <t>オカヤマ</t>
    </rPh>
    <phoneticPr fontId="3"/>
  </si>
  <si>
    <t>大分</t>
    <rPh sb="0" eb="2">
      <t>オオイタ</t>
    </rPh>
    <phoneticPr fontId="3"/>
  </si>
  <si>
    <t>鹿児島</t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</si>
  <si>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</si>
  <si>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</si>
  <si>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</si>
  <si>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八戸23.3万</t>
    <rPh sb="0" eb="2">
      <t>ハチノヘ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</si>
  <si>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</si>
  <si>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指定日</t>
    <rPh sb="0" eb="2">
      <t>シテイ</t>
    </rPh>
    <rPh sb="2" eb="3">
      <t>ヒ</t>
    </rPh>
    <phoneticPr fontId="3"/>
  </si>
  <si>
    <t>沖縄本島</t>
    <phoneticPr fontId="3"/>
  </si>
  <si>
    <t>久留米市</t>
    <rPh sb="0" eb="4">
      <t>クルメシ</t>
    </rPh>
    <phoneticPr fontId="3"/>
  </si>
  <si>
    <t>富山</t>
    <rPh sb="0" eb="2">
      <t>トヤマ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</si>
  <si>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</si>
  <si>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</si>
  <si>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</si>
  <si>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千葉</t>
    <rPh sb="0" eb="2">
      <t>チバ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</si>
  <si>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</si>
  <si>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東葛交通圏</t>
    <rPh sb="0" eb="2">
      <t>トウカツ</t>
    </rPh>
    <rPh sb="2" eb="4">
      <t>コウツウ</t>
    </rPh>
    <rPh sb="4" eb="5">
      <t>ケン</t>
    </rPh>
    <phoneticPr fontId="3"/>
  </si>
  <si>
    <t>千葉交通圏</t>
    <rPh sb="0" eb="2">
      <t>チバ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</si>
  <si>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</si>
  <si>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</si>
  <si>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埼玉</t>
    <rPh sb="0" eb="2">
      <t>サイタマ</t>
    </rPh>
    <phoneticPr fontId="3"/>
  </si>
  <si>
    <t>栃木</t>
    <rPh sb="0" eb="2">
      <t>トチギ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</si>
  <si>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</si>
  <si>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</si>
  <si>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</si>
  <si>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車両数</t>
    <phoneticPr fontId="3"/>
  </si>
  <si>
    <t>特定地域における適正車両数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phoneticPr fontId="3"/>
  </si>
  <si>
    <t>2016(H28)
年度末
車両数</t>
    <rPh sb="10" eb="13">
      <t>ネンドマツ</t>
    </rPh>
    <rPh sb="14" eb="16">
      <t>シャリョウ</t>
    </rPh>
    <rPh sb="16" eb="17">
      <t>スウ</t>
    </rPh>
    <phoneticPr fontId="3"/>
  </si>
  <si>
    <t>改定日</t>
    <rPh sb="0" eb="2">
      <t>カイテイ</t>
    </rPh>
    <rPh sb="2" eb="3">
      <t>ヒ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</si>
  <si>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</si>
  <si>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</si>
  <si>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神奈川</t>
    <phoneticPr fontId="3"/>
  </si>
  <si>
    <t>伊豆交通圏</t>
    <rPh sb="0" eb="2">
      <t>イズ</t>
    </rPh>
    <rPh sb="2" eb="4">
      <t>コウツウ</t>
    </rPh>
    <rPh sb="4" eb="5">
      <t>ケン</t>
    </rPh>
    <phoneticPr fontId="3"/>
  </si>
  <si>
    <t>伊東、伊豆の国、熱海</t>
    <rPh sb="0" eb="2">
      <t>イトウ</t>
    </rPh>
    <rPh sb="3" eb="5">
      <t>イズ</t>
    </rPh>
    <rPh sb="6" eb="7">
      <t>クニ</t>
    </rPh>
    <phoneticPr fontId="3"/>
  </si>
  <si>
    <t>-</t>
  </si>
  <si>
    <t>-</t>
    <phoneticPr fontId="3"/>
  </si>
  <si>
    <t>※1 (必要車両数－H28年度末車両数)、これがプラスだと増車枠が生じる</t>
    <phoneticPr fontId="3"/>
  </si>
  <si>
    <t>準特定地域における需給状況・適正車両数　《2017(平成29)年度、2017.8.22-公示》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8">
      <t>ヘイセイ</t>
    </rPh>
    <rPh sb="31" eb="32">
      <t>ネン</t>
    </rPh>
    <rPh sb="32" eb="33">
      <t>ド</t>
    </rPh>
    <phoneticPr fontId="3"/>
  </si>
  <si>
    <t>※2 H28年度末車両数と適正車両数(上限)との乖離率、これがマイナス(▲)だと特定
　　地域の指定基準から外れる</t>
    <phoneticPr fontId="3"/>
  </si>
  <si>
    <t>青森28.8万</t>
    <rPh sb="0" eb="2">
      <t>アオモリ</t>
    </rPh>
    <rPh sb="6" eb="7">
      <t>マン</t>
    </rPh>
    <phoneticPr fontId="3"/>
  </si>
  <si>
    <t>盛岡29.6万</t>
    <rPh sb="0" eb="2">
      <t>モリオカ</t>
    </rPh>
    <rPh sb="6" eb="7">
      <t>マン</t>
    </rPh>
    <phoneticPr fontId="3"/>
  </si>
  <si>
    <t>福島28.2万</t>
    <rPh sb="0" eb="2">
      <t>フクシマ</t>
    </rPh>
    <rPh sb="6" eb="7">
      <t>マン</t>
    </rPh>
    <phoneticPr fontId="3"/>
  </si>
  <si>
    <t>市原27.8万</t>
    <rPh sb="0" eb="2">
      <t>イチハラ</t>
    </rPh>
    <rPh sb="6" eb="7">
      <t>マン</t>
    </rPh>
    <phoneticPr fontId="3"/>
  </si>
  <si>
    <t>長岡27.4万</t>
    <rPh sb="0" eb="2">
      <t>ナガオカ</t>
    </rPh>
    <rPh sb="6" eb="7">
      <t>マン</t>
    </rPh>
    <phoneticPr fontId="3"/>
  </si>
  <si>
    <t>富士25.5万</t>
    <rPh sb="0" eb="2">
      <t>フジ</t>
    </rPh>
    <rPh sb="6" eb="7">
      <t>マン</t>
    </rPh>
    <phoneticPr fontId="3"/>
  </si>
  <si>
    <t>津28.1万</t>
    <rPh sb="0" eb="1">
      <t>ツ</t>
    </rPh>
    <rPh sb="5" eb="6">
      <t>マン</t>
    </rPh>
    <phoneticPr fontId="3"/>
  </si>
  <si>
    <t>加古川26.5万</t>
    <rPh sb="0" eb="3">
      <t>カコガワ</t>
    </rPh>
    <rPh sb="7" eb="8">
      <t>マン</t>
    </rPh>
    <phoneticPr fontId="3"/>
  </si>
  <si>
    <t>下関26.8万</t>
    <rPh sb="0" eb="2">
      <t>シモノセキ</t>
    </rPh>
    <rPh sb="6" eb="7">
      <t>マン</t>
    </rPh>
    <phoneticPr fontId="3"/>
  </si>
  <si>
    <t>徳島25.6万</t>
    <rPh sb="0" eb="2">
      <t>トクシマ</t>
    </rPh>
    <rPh sb="6" eb="7">
      <t>マン</t>
    </rPh>
    <phoneticPr fontId="3"/>
  </si>
  <si>
    <t>佐世保25.2万</t>
    <rPh sb="0" eb="3">
      <t>サセボ</t>
    </rPh>
    <rPh sb="7" eb="8">
      <t>マン</t>
    </rPh>
    <phoneticPr fontId="3"/>
  </si>
  <si>
    <t>佐賀23.4万</t>
    <rPh sb="0" eb="2">
      <t>サガ</t>
    </rPh>
    <rPh sb="6" eb="7">
      <t>マン</t>
    </rPh>
    <phoneticPr fontId="3"/>
  </si>
  <si>
    <t>注．札幌以外は指定日現在</t>
    <rPh sb="0" eb="1">
      <t>チュウ</t>
    </rPh>
    <rPh sb="2" eb="4">
      <t>サッポロ</t>
    </rPh>
    <rPh sb="4" eb="6">
      <t>イガイ</t>
    </rPh>
    <rPh sb="7" eb="10">
      <t>シテイビ</t>
    </rPh>
    <rPh sb="10" eb="12">
      <t>ゲンザイ</t>
    </rPh>
    <phoneticPr fontId="3"/>
  </si>
  <si>
    <t>多治見、瑞浪、土岐</t>
    <rPh sb="0" eb="3">
      <t>タジミ</t>
    </rPh>
    <rPh sb="4" eb="6">
      <t>ミズナミ</t>
    </rPh>
    <rPh sb="7" eb="9">
      <t>トキ</t>
    </rPh>
    <phoneticPr fontId="3"/>
  </si>
  <si>
    <t>越前</t>
    <rPh sb="0" eb="2">
      <t>エチゼン</t>
    </rPh>
    <phoneticPr fontId="3"/>
  </si>
  <si>
    <t>梅津</t>
    <rPh sb="0" eb="2">
      <t>ウメツ</t>
    </rPh>
    <phoneticPr fontId="3"/>
  </si>
  <si>
    <t>飛騨</t>
    <rPh sb="0" eb="2">
      <t>ヒダ</t>
    </rPh>
    <phoneticPr fontId="3"/>
  </si>
  <si>
    <t>含まれる主な市
特定地域の要件は
人口30万人以上</t>
    <rPh sb="0" eb="1">
      <t>フク</t>
    </rPh>
    <rPh sb="4" eb="5">
      <t>オモ</t>
    </rPh>
    <rPh sb="6" eb="7">
      <t>シ</t>
    </rPh>
    <rPh sb="8" eb="10">
      <t>トクテイ</t>
    </rPh>
    <rPh sb="10" eb="12">
      <t>チイキ</t>
    </rPh>
    <rPh sb="13" eb="15">
      <t>ヨウケン</t>
    </rPh>
    <rPh sb="17" eb="19">
      <t>ジンコウ</t>
    </rPh>
    <rPh sb="21" eb="23">
      <t>マンニン</t>
    </rPh>
    <rPh sb="23" eb="25">
      <t>イジョウ</t>
    </rPh>
    <phoneticPr fontId="3"/>
  </si>
  <si>
    <t>東海、半田、常滑</t>
    <rPh sb="0" eb="2">
      <t>トウカイ</t>
    </rPh>
    <rPh sb="3" eb="5">
      <t>ハンダ</t>
    </rPh>
    <rPh sb="6" eb="8">
      <t>トコナメ</t>
    </rPh>
    <phoneticPr fontId="3"/>
  </si>
  <si>
    <t>静岡</t>
    <rPh sb="0" eb="2">
      <t>シズオカ</t>
    </rPh>
    <phoneticPr fontId="3"/>
  </si>
  <si>
    <t>函館26.4万人、北斗</t>
    <rPh sb="0" eb="2">
      <t>ハコダテ</t>
    </rPh>
    <rPh sb="6" eb="7">
      <t>マン</t>
    </rPh>
    <rPh sb="7" eb="8">
      <t>ニン</t>
    </rPh>
    <rPh sb="9" eb="11">
      <t>ホクト</t>
    </rPh>
    <phoneticPr fontId="3"/>
  </si>
  <si>
    <t>本宮</t>
    <rPh sb="0" eb="2">
      <t>モトミヤ</t>
    </rPh>
    <phoneticPr fontId="3"/>
  </si>
  <si>
    <t>会津若松</t>
    <rPh sb="0" eb="4">
      <t>アイヅワカマツ</t>
    </rPh>
    <phoneticPr fontId="3"/>
  </si>
  <si>
    <t>山形25.2万、上山、天童</t>
    <rPh sb="0" eb="2">
      <t>ヤマガタ</t>
    </rPh>
    <rPh sb="6" eb="7">
      <t>マン</t>
    </rPh>
    <rPh sb="8" eb="9">
      <t>ウエ</t>
    </rPh>
    <rPh sb="9" eb="10">
      <t>ヤマ</t>
    </rPh>
    <rPh sb="11" eb="13">
      <t>テンドウ</t>
    </rPh>
    <phoneticPr fontId="3"/>
  </si>
  <si>
    <t>23区、武蔵野、三鷹</t>
    <rPh sb="2" eb="3">
      <t>ク</t>
    </rPh>
    <rPh sb="4" eb="7">
      <t>ムサシノ</t>
    </rPh>
    <rPh sb="8" eb="10">
      <t>ミタカ</t>
    </rPh>
    <phoneticPr fontId="3"/>
  </si>
  <si>
    <t>立川、府中、小平</t>
    <rPh sb="0" eb="2">
      <t>タチカワ</t>
    </rPh>
    <rPh sb="3" eb="5">
      <t>フチュウ</t>
    </rPh>
    <rPh sb="6" eb="8">
      <t>コダイラ</t>
    </rPh>
    <phoneticPr fontId="3"/>
  </si>
  <si>
    <t>南足柄</t>
    <rPh sb="0" eb="3">
      <t>ミナミアシガラ</t>
    </rPh>
    <phoneticPr fontId="3"/>
  </si>
  <si>
    <t>熊谷、行田</t>
    <rPh sb="0" eb="2">
      <t>クマガヤ</t>
    </rPh>
    <rPh sb="3" eb="5">
      <t>ギョウダ</t>
    </rPh>
    <phoneticPr fontId="3"/>
  </si>
  <si>
    <t>太田、館林、桐生</t>
    <rPh sb="0" eb="2">
      <t>オオタ</t>
    </rPh>
    <rPh sb="3" eb="5">
      <t>タテバヤシ</t>
    </rPh>
    <rPh sb="6" eb="8">
      <t>キリュウ</t>
    </rPh>
    <phoneticPr fontId="3"/>
  </si>
  <si>
    <t>前橋、高崎、伊勢崎</t>
    <rPh sb="0" eb="2">
      <t>マエバシ</t>
    </rPh>
    <rPh sb="3" eb="5">
      <t>タカサキ</t>
    </rPh>
    <rPh sb="6" eb="9">
      <t>イセザキ</t>
    </rPh>
    <phoneticPr fontId="3"/>
  </si>
  <si>
    <t>日立、常陸太田</t>
    <rPh sb="0" eb="2">
      <t>ヒタチ</t>
    </rPh>
    <rPh sb="3" eb="7">
      <t>ヒタチオオタ</t>
    </rPh>
    <phoneticPr fontId="3"/>
  </si>
  <si>
    <t>水戸27.3万、ひたちなか</t>
    <rPh sb="0" eb="2">
      <t>ミト</t>
    </rPh>
    <rPh sb="6" eb="7">
      <t>マン</t>
    </rPh>
    <phoneticPr fontId="3"/>
  </si>
  <si>
    <t>鹿嶋、潮来、行方</t>
    <rPh sb="0" eb="2">
      <t>カシマ</t>
    </rPh>
    <rPh sb="3" eb="5">
      <t>イタコ</t>
    </rPh>
    <rPh sb="6" eb="8">
      <t>ナメカタ</t>
    </rPh>
    <phoneticPr fontId="3"/>
  </si>
  <si>
    <t>足利、栃木、佐野</t>
    <rPh sb="0" eb="2">
      <t>アシカガ</t>
    </rPh>
    <rPh sb="3" eb="5">
      <t>トチギ</t>
    </rPh>
    <rPh sb="6" eb="8">
      <t>サノ</t>
    </rPh>
    <phoneticPr fontId="3"/>
  </si>
  <si>
    <t>大田原、那須塩原</t>
    <rPh sb="0" eb="3">
      <t>オオタワラ</t>
    </rPh>
    <rPh sb="4" eb="6">
      <t>ナス</t>
    </rPh>
    <rPh sb="6" eb="8">
      <t>シオバラ</t>
    </rPh>
    <phoneticPr fontId="3"/>
  </si>
  <si>
    <t>甲斐、中央</t>
    <rPh sb="0" eb="2">
      <t>カイ</t>
    </rPh>
    <rPh sb="3" eb="5">
      <t>チュウオウ</t>
    </rPh>
    <phoneticPr fontId="3"/>
  </si>
  <si>
    <t>射水</t>
    <rPh sb="0" eb="2">
      <t>イミズ</t>
    </rPh>
    <phoneticPr fontId="3"/>
  </si>
  <si>
    <t>瀬戸、あま、日進</t>
    <rPh sb="0" eb="2">
      <t>セト</t>
    </rPh>
    <rPh sb="6" eb="8">
      <t>ニッシン</t>
    </rPh>
    <phoneticPr fontId="3"/>
  </si>
  <si>
    <t>近江八幡、東近江</t>
    <rPh sb="0" eb="4">
      <t>オウミハチマン</t>
    </rPh>
    <rPh sb="5" eb="6">
      <t>ヒガシ</t>
    </rPh>
    <rPh sb="6" eb="8">
      <t>オウミ</t>
    </rPh>
    <phoneticPr fontId="3"/>
  </si>
  <si>
    <t>長浜、米原</t>
    <rPh sb="0" eb="2">
      <t>ナガハマ</t>
    </rPh>
    <rPh sb="3" eb="5">
      <t>マイバラ</t>
    </rPh>
    <phoneticPr fontId="3"/>
  </si>
  <si>
    <t>那覇、沖縄、宜野湾</t>
    <rPh sb="0" eb="2">
      <t>ナハ</t>
    </rPh>
    <rPh sb="3" eb="5">
      <t>オキナワ</t>
    </rPh>
    <rPh sb="6" eb="9">
      <t>ギノワン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</si>
</sst>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2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7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/>
    </xf>
    <xf numFmtId="177" fontId="4" fillId="0" borderId="37" xfId="2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26" xfId="2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/>
    </xf>
    <xf numFmtId="178" fontId="4" fillId="0" borderId="46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50" xfId="1" applyNumberFormat="1" applyFont="1" applyBorder="1" applyAlignment="1">
      <alignment vertical="center"/>
    </xf>
    <xf numFmtId="178" fontId="4" fillId="0" borderId="48" xfId="1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176" fontId="4" fillId="0" borderId="15" xfId="2" applyNumberFormat="1" applyFont="1" applyBorder="1" applyAlignment="1">
      <alignment vertical="center"/>
    </xf>
    <xf numFmtId="176" fontId="4" fillId="0" borderId="44" xfId="2" applyNumberFormat="1" applyFont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40" xfId="2" applyNumberFormat="1" applyFont="1" applyBorder="1" applyAlignment="1">
      <alignment horizontal="center" vertical="center"/>
    </xf>
    <xf numFmtId="178" fontId="4" fillId="0" borderId="51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vertical="center"/>
    </xf>
    <xf numFmtId="178" fontId="4" fillId="0" borderId="18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76" fontId="4" fillId="0" borderId="19" xfId="2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176" fontId="4" fillId="0" borderId="45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horizontal="center" vertical="center"/>
    </xf>
    <xf numFmtId="178" fontId="4" fillId="0" borderId="49" xfId="1" applyNumberFormat="1" applyFont="1" applyBorder="1" applyAlignment="1">
      <alignment vertical="center"/>
    </xf>
    <xf numFmtId="0" fontId="8" fillId="0" borderId="16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179" fontId="4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179" fontId="4" fillId="0" borderId="0" xfId="0" applyNumberFormat="1" applyFont="1" applyBorder="1" applyAlignment="1">
      <alignment horizontal="center" vertical="center"/>
    </xf>
    <xf numFmtId="179" fontId="4" fillId="0" borderId="52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76" fontId="4" fillId="0" borderId="13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vertical="center"/>
    </xf>
    <xf numFmtId="176" fontId="4" fillId="0" borderId="26" xfId="2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top" shrinkToFit="1"/>
    </xf>
    <xf numFmtId="176" fontId="4" fillId="0" borderId="14" xfId="2" applyNumberFormat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46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vertical="center"/>
    </xf>
    <xf numFmtId="176" fontId="4" fillId="0" borderId="34" xfId="2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177" fontId="4" fillId="0" borderId="14" xfId="2" applyNumberFormat="1" applyFont="1" applyFill="1" applyBorder="1" applyAlignment="1">
      <alignment vertical="center"/>
    </xf>
    <xf numFmtId="176" fontId="4" fillId="0" borderId="37" xfId="2" applyNumberFormat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horizontal="center" vertical="center"/>
    </xf>
    <xf numFmtId="178" fontId="4" fillId="0" borderId="39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179" fontId="4" fillId="0" borderId="52" xfId="0" applyNumberFormat="1" applyFont="1" applyFill="1" applyBorder="1" applyAlignment="1">
      <alignment horizontal="center" vertical="center"/>
    </xf>
    <xf numFmtId="178" fontId="4" fillId="0" borderId="9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6" xfId="0" applyFont="1" applyFill="1" applyBorder="1" applyAlignment="1">
      <alignment horizontal="center" vertical="center"/>
    </xf>
    <xf numFmtId="179" fontId="4" fillId="0" borderId="29" xfId="0" applyNumberFormat="1" applyFont="1" applyFill="1" applyBorder="1" applyAlignment="1">
      <alignment horizontal="center" vertical="center"/>
    </xf>
    <xf numFmtId="179" fontId="4" fillId="0" borderId="53" xfId="0" applyNumberFormat="1" applyFont="1" applyFill="1" applyBorder="1" applyAlignment="1">
      <alignment horizontal="center" vertical="center"/>
    </xf>
    <xf numFmtId="178" fontId="4" fillId="0" borderId="11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vertical="center" shrinkToFit="1"/>
    </xf>
    <xf numFmtId="176" fontId="4" fillId="0" borderId="41" xfId="2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vertical="center"/>
    </xf>
    <xf numFmtId="176" fontId="4" fillId="0" borderId="40" xfId="2" applyNumberFormat="1" applyFont="1" applyFill="1" applyBorder="1" applyAlignment="1">
      <alignment horizontal="center" vertical="center"/>
    </xf>
    <xf numFmtId="178" fontId="4" fillId="0" borderId="51" xfId="1" applyNumberFormat="1" applyFont="1" applyFill="1" applyBorder="1" applyAlignment="1">
      <alignment vertical="center"/>
    </xf>
    <xf numFmtId="178" fontId="4" fillId="0" borderId="39" xfId="1" applyNumberFormat="1" applyFont="1" applyFill="1" applyBorder="1" applyAlignment="1">
      <alignment vertical="center" shrinkToFit="1"/>
    </xf>
    <xf numFmtId="178" fontId="4" fillId="0" borderId="47" xfId="1" applyNumberFormat="1" applyFont="1" applyBorder="1" applyAlignment="1">
      <alignment vertical="center" shrinkToFi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8" xfId="2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C1" zoomScaleNormal="100" zoomScaleSheetLayoutView="100" workbookViewId="0">
      <selection activeCell="D34" sqref="D34"/>
    </sheetView>
  </sheetViews>
  <sheetFormatPr defaultRowHeight="13.5"/>
  <cols>
    <col min="1" max="1" width="7.5" style="54" bestFit="1" customWidth="1"/>
    <col min="2" max="2" width="16.125" style="1" bestFit="1" customWidth="1"/>
    <col min="3" max="3" width="10.5" style="1" bestFit="1" customWidth="1"/>
    <col min="4" max="4" width="11.625" style="1" bestFit="1" customWidth="1"/>
    <col min="5" max="7" width="8.5" style="1" bestFit="1" customWidth="1"/>
    <col min="8" max="9" width="5.5" style="1" bestFit="1" customWidth="1"/>
    <col min="10" max="10" width="1.25" customWidth="1"/>
    <col min="11" max="13" width="7.5" bestFit="1" customWidth="1"/>
    <col min="14" max="15" width="5.5" bestFit="1" customWidth="1"/>
    <col min="16" max="16" width="11.625" bestFit="1" customWidth="1"/>
  </cols>
  <sheetData>
    <row r="1" spans="1:16" ht="16.5" customHeight="1">
      <c r="A1" s="170" t="s">
        <v>249</v>
      </c>
      <c r="B1" s="170"/>
      <c r="C1" s="170"/>
      <c r="D1" s="170"/>
      <c r="E1" s="170"/>
      <c r="F1" s="170"/>
      <c r="G1" s="170"/>
      <c r="H1" s="170"/>
      <c r="K1" s="180"/>
      <c r="L1" s="180"/>
      <c r="M1" s="180"/>
      <c r="N1" s="180"/>
      <c r="O1" s="180"/>
    </row>
    <row r="2" spans="1:16" ht="15" customHeight="1">
      <c r="E2" s="169" t="s">
        <v>227</v>
      </c>
      <c r="F2" s="169"/>
      <c r="G2" s="169"/>
      <c r="H2" s="169"/>
      <c r="I2" s="169"/>
      <c r="J2" s="1"/>
      <c r="K2" s="168" t="s">
        <v>226</v>
      </c>
      <c r="L2" s="168"/>
      <c r="M2" s="168"/>
      <c r="N2" s="168"/>
      <c r="O2" s="168"/>
    </row>
    <row r="3" spans="1:16" ht="15" customHeight="1">
      <c r="A3" s="171" t="s">
        <v>138</v>
      </c>
      <c r="B3" s="173" t="s">
        <v>144</v>
      </c>
      <c r="C3" s="176" t="s">
        <v>230</v>
      </c>
      <c r="D3" s="171" t="s">
        <v>251</v>
      </c>
      <c r="E3" s="174" t="s">
        <v>9</v>
      </c>
      <c r="F3" s="175"/>
      <c r="G3" s="104" t="s">
        <v>247</v>
      </c>
      <c r="H3" s="178" t="s">
        <v>225</v>
      </c>
      <c r="I3" s="179"/>
      <c r="K3" s="174" t="s">
        <v>9</v>
      </c>
      <c r="L3" s="175"/>
      <c r="M3" s="104" t="s">
        <v>247</v>
      </c>
      <c r="N3" s="178" t="s">
        <v>225</v>
      </c>
      <c r="O3" s="179"/>
      <c r="P3" s="1"/>
    </row>
    <row r="4" spans="1:16" ht="15" customHeight="1">
      <c r="A4" s="172"/>
      <c r="B4" s="172"/>
      <c r="C4" s="177"/>
      <c r="D4" s="181"/>
      <c r="E4" s="20" t="s">
        <v>145</v>
      </c>
      <c r="F4" s="84" t="s">
        <v>146</v>
      </c>
      <c r="G4" s="105" t="s">
        <v>248</v>
      </c>
      <c r="H4" s="81" t="s">
        <v>145</v>
      </c>
      <c r="I4" s="85" t="s">
        <v>146</v>
      </c>
      <c r="K4" s="20" t="s">
        <v>145</v>
      </c>
      <c r="L4" s="84" t="s">
        <v>146</v>
      </c>
      <c r="M4" s="105" t="s">
        <v>248</v>
      </c>
      <c r="N4" s="81" t="s">
        <v>145</v>
      </c>
      <c r="O4" s="85" t="s">
        <v>146</v>
      </c>
      <c r="P4" s="1"/>
    </row>
    <row r="5" spans="1:16" ht="15" customHeight="1">
      <c r="A5" s="67" t="s">
        <v>141</v>
      </c>
      <c r="B5" s="86" t="s">
        <v>66</v>
      </c>
      <c r="C5" s="109">
        <v>42309</v>
      </c>
      <c r="D5" s="111">
        <v>42730</v>
      </c>
      <c r="E5" s="87">
        <v>4361</v>
      </c>
      <c r="F5" s="88">
        <v>3945</v>
      </c>
      <c r="G5" s="89">
        <v>4871</v>
      </c>
      <c r="H5" s="90">
        <f t="shared" ref="H5" si="0">(G5-E5)/G5*100</f>
        <v>10.470129336891809</v>
      </c>
      <c r="I5" s="95">
        <f t="shared" ref="I5" si="1">(G5-F5)/G5*100</f>
        <v>19.010470129336891</v>
      </c>
      <c r="K5" s="87">
        <v>1113</v>
      </c>
      <c r="L5" s="88">
        <v>1007</v>
      </c>
      <c r="M5" s="89">
        <v>1244</v>
      </c>
      <c r="N5" s="90">
        <f t="shared" ref="N5" si="2">(M5-K5)/M5*100</f>
        <v>10.530546623794212</v>
      </c>
      <c r="O5" s="95">
        <f t="shared" ref="O5" si="3">(M5-L5)/M5*100</f>
        <v>19.05144694533762</v>
      </c>
      <c r="P5" s="1"/>
    </row>
    <row r="6" spans="1:16" ht="15" customHeight="1">
      <c r="A6" s="140" t="s">
        <v>151</v>
      </c>
      <c r="B6" s="80" t="s">
        <v>71</v>
      </c>
      <c r="C6" s="141">
        <v>42156</v>
      </c>
      <c r="D6" s="142" t="s">
        <v>258</v>
      </c>
      <c r="E6" s="16">
        <v>2392</v>
      </c>
      <c r="F6" s="124">
        <v>2181</v>
      </c>
      <c r="G6" s="16">
        <v>2580</v>
      </c>
      <c r="H6" s="143">
        <f t="shared" ref="H6:H18" si="4">(G6-E6)/G6*100</f>
        <v>7.2868217054263562</v>
      </c>
      <c r="I6" s="125">
        <f t="shared" ref="I6:I18" si="5">(G6-F6)/G6*100</f>
        <v>15.465116279069768</v>
      </c>
      <c r="J6" s="144"/>
      <c r="K6" s="16">
        <v>613</v>
      </c>
      <c r="L6" s="124">
        <v>559</v>
      </c>
      <c r="M6" s="16">
        <v>661</v>
      </c>
      <c r="N6" s="143">
        <f t="shared" ref="N6:N19" si="6">(M6-K6)/M6*100</f>
        <v>7.2617246596066565</v>
      </c>
      <c r="O6" s="125">
        <f t="shared" ref="O6:O19" si="7">(M6-L6)/M6*100</f>
        <v>15.431164901664147</v>
      </c>
      <c r="P6" s="1"/>
    </row>
    <row r="7" spans="1:16" ht="15" customHeight="1">
      <c r="A7" s="145" t="s">
        <v>153</v>
      </c>
      <c r="B7" s="39" t="s">
        <v>73</v>
      </c>
      <c r="C7" s="146">
        <v>42156</v>
      </c>
      <c r="D7" s="147" t="s">
        <v>257</v>
      </c>
      <c r="E7" s="13">
        <v>518</v>
      </c>
      <c r="F7" s="130">
        <v>456</v>
      </c>
      <c r="G7" s="13">
        <v>590</v>
      </c>
      <c r="H7" s="148">
        <f t="shared" si="4"/>
        <v>12.203389830508476</v>
      </c>
      <c r="I7" s="131">
        <f t="shared" si="5"/>
        <v>22.711864406779661</v>
      </c>
      <c r="J7" s="144"/>
      <c r="K7" s="13">
        <v>61</v>
      </c>
      <c r="L7" s="130">
        <v>54</v>
      </c>
      <c r="M7" s="13">
        <v>69</v>
      </c>
      <c r="N7" s="148">
        <f t="shared" si="6"/>
        <v>11.594202898550725</v>
      </c>
      <c r="O7" s="131">
        <f t="shared" si="7"/>
        <v>21.739130434782609</v>
      </c>
      <c r="P7" s="1"/>
    </row>
    <row r="8" spans="1:16" ht="15" customHeight="1">
      <c r="A8" s="53" t="s">
        <v>235</v>
      </c>
      <c r="B8" s="32" t="s">
        <v>236</v>
      </c>
      <c r="C8" s="106">
        <v>42552</v>
      </c>
      <c r="D8" s="112" t="s">
        <v>257</v>
      </c>
      <c r="E8" s="9">
        <v>1214</v>
      </c>
      <c r="F8" s="41">
        <v>1057</v>
      </c>
      <c r="G8" s="16">
        <v>1240</v>
      </c>
      <c r="H8" s="82">
        <f t="shared" ref="H8:H14" si="8">(G8-E8)/G8*100</f>
        <v>2.0967741935483875</v>
      </c>
      <c r="I8" s="26">
        <f t="shared" ref="I8:I14" si="9">(G8-F8)/G8*100</f>
        <v>14.758064516129032</v>
      </c>
      <c r="K8" s="9">
        <v>264</v>
      </c>
      <c r="L8" s="41">
        <v>230</v>
      </c>
      <c r="M8" s="16">
        <v>269</v>
      </c>
      <c r="N8" s="82">
        <f t="shared" ref="N8" si="10">(M8-K8)/M8*100</f>
        <v>1.8587360594795539</v>
      </c>
      <c r="O8" s="26">
        <f t="shared" ref="O8" si="11">(M8-L8)/M8*100</f>
        <v>14.49814126394052</v>
      </c>
      <c r="P8" s="1"/>
    </row>
    <row r="9" spans="1:16" ht="15" customHeight="1">
      <c r="A9" s="97" t="s">
        <v>75</v>
      </c>
      <c r="B9" s="33" t="s">
        <v>76</v>
      </c>
      <c r="C9" s="107">
        <v>42217</v>
      </c>
      <c r="D9" s="114" t="s">
        <v>257</v>
      </c>
      <c r="E9" s="10">
        <v>6379</v>
      </c>
      <c r="F9" s="42">
        <v>5509</v>
      </c>
      <c r="G9" s="12">
        <v>6894</v>
      </c>
      <c r="H9" s="83">
        <f t="shared" si="8"/>
        <v>7.4702639976791412</v>
      </c>
      <c r="I9" s="27">
        <f t="shared" si="9"/>
        <v>20.089933275311868</v>
      </c>
      <c r="K9" s="10">
        <v>1980</v>
      </c>
      <c r="L9" s="42">
        <v>1710</v>
      </c>
      <c r="M9" s="12">
        <v>2139</v>
      </c>
      <c r="N9" s="83">
        <f t="shared" si="6"/>
        <v>7.4333800841514721</v>
      </c>
      <c r="O9" s="27">
        <f t="shared" si="7"/>
        <v>20.05610098176718</v>
      </c>
      <c r="P9" s="1"/>
    </row>
    <row r="10" spans="1:16" ht="15" customHeight="1">
      <c r="A10" s="97" t="s">
        <v>237</v>
      </c>
      <c r="B10" s="33" t="s">
        <v>238</v>
      </c>
      <c r="C10" s="107">
        <v>42552</v>
      </c>
      <c r="D10" s="114" t="s">
        <v>257</v>
      </c>
      <c r="E10" s="10">
        <v>1453</v>
      </c>
      <c r="F10" s="42">
        <v>1287</v>
      </c>
      <c r="G10" s="12">
        <v>1514</v>
      </c>
      <c r="H10" s="83">
        <f t="shared" si="8"/>
        <v>4.0290620871862615</v>
      </c>
      <c r="I10" s="27">
        <f t="shared" si="9"/>
        <v>14.99339498018494</v>
      </c>
      <c r="K10" s="10">
        <v>358</v>
      </c>
      <c r="L10" s="42">
        <v>317</v>
      </c>
      <c r="M10" s="12">
        <v>372</v>
      </c>
      <c r="N10" s="83">
        <f t="shared" ref="N10:N14" si="12">(M10-K10)/M10*100</f>
        <v>3.763440860215054</v>
      </c>
      <c r="O10" s="27">
        <f t="shared" ref="O10:O14" si="13">(M10-L10)/M10*100</f>
        <v>14.78494623655914</v>
      </c>
      <c r="P10" s="1"/>
    </row>
    <row r="11" spans="1:16" ht="15" customHeight="1">
      <c r="A11" s="97" t="s">
        <v>237</v>
      </c>
      <c r="B11" s="33" t="s">
        <v>239</v>
      </c>
      <c r="C11" s="107">
        <v>42552</v>
      </c>
      <c r="D11" s="114" t="s">
        <v>257</v>
      </c>
      <c r="E11" s="10">
        <v>996</v>
      </c>
      <c r="F11" s="42">
        <v>885</v>
      </c>
      <c r="G11" s="12">
        <v>1087</v>
      </c>
      <c r="H11" s="83">
        <f t="shared" si="8"/>
        <v>8.3716651333946643</v>
      </c>
      <c r="I11" s="27">
        <f t="shared" si="9"/>
        <v>18.58325666973321</v>
      </c>
      <c r="K11" s="10">
        <v>80</v>
      </c>
      <c r="L11" s="42">
        <v>71</v>
      </c>
      <c r="M11" s="12">
        <v>87</v>
      </c>
      <c r="N11" s="83">
        <f t="shared" si="12"/>
        <v>8.0459770114942533</v>
      </c>
      <c r="O11" s="27">
        <f t="shared" si="13"/>
        <v>18.390804597701148</v>
      </c>
      <c r="P11" s="1"/>
    </row>
    <row r="12" spans="1:16" ht="15" customHeight="1">
      <c r="A12" s="97" t="s">
        <v>237</v>
      </c>
      <c r="B12" s="33" t="s">
        <v>240</v>
      </c>
      <c r="C12" s="107">
        <v>42552</v>
      </c>
      <c r="D12" s="114" t="s">
        <v>257</v>
      </c>
      <c r="E12" s="10">
        <v>1085</v>
      </c>
      <c r="F12" s="42">
        <v>964</v>
      </c>
      <c r="G12" s="12">
        <v>1363</v>
      </c>
      <c r="H12" s="83">
        <f t="shared" si="8"/>
        <v>20.396184886280263</v>
      </c>
      <c r="I12" s="27">
        <f t="shared" si="9"/>
        <v>29.273661041819516</v>
      </c>
      <c r="K12" s="10">
        <v>212</v>
      </c>
      <c r="L12" s="42">
        <v>189</v>
      </c>
      <c r="M12" s="12">
        <v>266</v>
      </c>
      <c r="N12" s="83">
        <f t="shared" si="12"/>
        <v>20.300751879699249</v>
      </c>
      <c r="O12" s="27">
        <f t="shared" si="13"/>
        <v>28.947368421052634</v>
      </c>
      <c r="P12" s="1"/>
    </row>
    <row r="13" spans="1:16" ht="15" customHeight="1">
      <c r="A13" s="97" t="s">
        <v>243</v>
      </c>
      <c r="B13" s="33" t="s">
        <v>241</v>
      </c>
      <c r="C13" s="107">
        <v>42552</v>
      </c>
      <c r="D13" s="114" t="s">
        <v>257</v>
      </c>
      <c r="E13" s="10">
        <v>2399</v>
      </c>
      <c r="F13" s="42">
        <v>2132</v>
      </c>
      <c r="G13" s="12">
        <v>2524</v>
      </c>
      <c r="H13" s="83">
        <f t="shared" si="8"/>
        <v>4.9524564183835187</v>
      </c>
      <c r="I13" s="27">
        <f t="shared" si="9"/>
        <v>15.530903328050712</v>
      </c>
      <c r="K13" s="10">
        <v>120</v>
      </c>
      <c r="L13" s="42">
        <v>107</v>
      </c>
      <c r="M13" s="12">
        <v>126</v>
      </c>
      <c r="N13" s="83">
        <f t="shared" si="12"/>
        <v>4.7619047619047619</v>
      </c>
      <c r="O13" s="27">
        <f t="shared" si="13"/>
        <v>15.079365079365079</v>
      </c>
      <c r="P13" s="1"/>
    </row>
    <row r="14" spans="1:16" ht="15" customHeight="1">
      <c r="A14" s="92" t="s">
        <v>244</v>
      </c>
      <c r="B14" s="35" t="s">
        <v>242</v>
      </c>
      <c r="C14" s="108">
        <v>42552</v>
      </c>
      <c r="D14" s="113" t="s">
        <v>257</v>
      </c>
      <c r="E14" s="11">
        <v>643</v>
      </c>
      <c r="F14" s="44">
        <v>571</v>
      </c>
      <c r="G14" s="13">
        <v>844</v>
      </c>
      <c r="H14" s="91">
        <f t="shared" si="8"/>
        <v>23.81516587677725</v>
      </c>
      <c r="I14" s="29">
        <f t="shared" si="9"/>
        <v>32.345971563981038</v>
      </c>
      <c r="K14" s="11">
        <v>47</v>
      </c>
      <c r="L14" s="44">
        <v>42</v>
      </c>
      <c r="M14" s="13">
        <v>61</v>
      </c>
      <c r="N14" s="91">
        <f t="shared" si="12"/>
        <v>22.950819672131146</v>
      </c>
      <c r="O14" s="29">
        <f t="shared" si="13"/>
        <v>31.147540983606557</v>
      </c>
      <c r="P14" s="1"/>
    </row>
    <row r="15" spans="1:16" ht="15" customHeight="1">
      <c r="A15" s="53" t="s">
        <v>162</v>
      </c>
      <c r="B15" s="32" t="s">
        <v>86</v>
      </c>
      <c r="C15" s="106">
        <v>42217</v>
      </c>
      <c r="D15" s="112" t="s">
        <v>257</v>
      </c>
      <c r="E15" s="9">
        <v>887</v>
      </c>
      <c r="F15" s="41">
        <v>789</v>
      </c>
      <c r="G15" s="16">
        <v>1052</v>
      </c>
      <c r="H15" s="82">
        <f t="shared" si="4"/>
        <v>15.684410646387834</v>
      </c>
      <c r="I15" s="26">
        <f t="shared" si="5"/>
        <v>25</v>
      </c>
      <c r="K15" s="9">
        <v>312</v>
      </c>
      <c r="L15" s="41">
        <v>277</v>
      </c>
      <c r="M15" s="16">
        <v>369</v>
      </c>
      <c r="N15" s="82">
        <f t="shared" si="6"/>
        <v>15.447154471544716</v>
      </c>
      <c r="O15" s="26">
        <f t="shared" si="7"/>
        <v>24.932249322493224</v>
      </c>
      <c r="P15" s="1"/>
    </row>
    <row r="16" spans="1:16" ht="15" customHeight="1">
      <c r="A16" s="57" t="s">
        <v>163</v>
      </c>
      <c r="B16" s="33" t="s">
        <v>90</v>
      </c>
      <c r="C16" s="107">
        <v>42217</v>
      </c>
      <c r="D16" s="114" t="s">
        <v>257</v>
      </c>
      <c r="E16" s="10">
        <v>574</v>
      </c>
      <c r="F16" s="42">
        <v>510</v>
      </c>
      <c r="G16" s="12">
        <v>712</v>
      </c>
      <c r="H16" s="83">
        <f t="shared" si="4"/>
        <v>19.382022471910112</v>
      </c>
      <c r="I16" s="27">
        <f t="shared" si="5"/>
        <v>28.370786516853936</v>
      </c>
      <c r="K16" s="10">
        <v>55</v>
      </c>
      <c r="L16" s="42">
        <v>48</v>
      </c>
      <c r="M16" s="12">
        <v>67</v>
      </c>
      <c r="N16" s="83">
        <f t="shared" si="6"/>
        <v>17.910447761194028</v>
      </c>
      <c r="O16" s="27">
        <f t="shared" si="7"/>
        <v>28.35820895522388</v>
      </c>
      <c r="P16" s="1"/>
    </row>
    <row r="17" spans="1:16" ht="15" customHeight="1">
      <c r="A17" s="115" t="s">
        <v>233</v>
      </c>
      <c r="B17" s="34" t="s">
        <v>234</v>
      </c>
      <c r="C17" s="116">
        <v>42552</v>
      </c>
      <c r="D17" s="117" t="s">
        <v>257</v>
      </c>
      <c r="E17" s="19">
        <v>321</v>
      </c>
      <c r="F17" s="43">
        <v>285</v>
      </c>
      <c r="G17" s="18">
        <v>437</v>
      </c>
      <c r="H17" s="96">
        <f t="shared" si="4"/>
        <v>26.544622425629289</v>
      </c>
      <c r="I17" s="28">
        <f t="shared" si="5"/>
        <v>34.782608695652172</v>
      </c>
      <c r="K17" s="19">
        <v>63</v>
      </c>
      <c r="L17" s="43">
        <v>56</v>
      </c>
      <c r="M17" s="18">
        <v>85</v>
      </c>
      <c r="N17" s="96">
        <f t="shared" si="6"/>
        <v>25.882352941176475</v>
      </c>
      <c r="O17" s="28">
        <f t="shared" si="7"/>
        <v>34.117647058823529</v>
      </c>
      <c r="P17" s="1"/>
    </row>
    <row r="18" spans="1:16" ht="15" customHeight="1">
      <c r="A18" s="58" t="s">
        <v>165</v>
      </c>
      <c r="B18" s="35" t="s">
        <v>95</v>
      </c>
      <c r="C18" s="108">
        <v>42217</v>
      </c>
      <c r="D18" s="113" t="s">
        <v>257</v>
      </c>
      <c r="E18" s="11">
        <v>1207</v>
      </c>
      <c r="F18" s="44">
        <v>1073</v>
      </c>
      <c r="G18" s="13">
        <v>1324</v>
      </c>
      <c r="H18" s="91">
        <f t="shared" si="4"/>
        <v>8.8368580060422968</v>
      </c>
      <c r="I18" s="29">
        <f t="shared" si="5"/>
        <v>18.957703927492446</v>
      </c>
      <c r="K18" s="11">
        <v>246</v>
      </c>
      <c r="L18" s="44">
        <v>219</v>
      </c>
      <c r="M18" s="13">
        <v>269</v>
      </c>
      <c r="N18" s="91">
        <f t="shared" si="6"/>
        <v>8.5501858736059475</v>
      </c>
      <c r="O18" s="29">
        <f t="shared" si="7"/>
        <v>18.587360594795538</v>
      </c>
      <c r="P18" s="1"/>
    </row>
    <row r="19" spans="1:16" ht="15" customHeight="1">
      <c r="A19" s="53" t="s">
        <v>171</v>
      </c>
      <c r="B19" s="32" t="s">
        <v>57</v>
      </c>
      <c r="C19" s="106">
        <v>42309</v>
      </c>
      <c r="D19" s="112" t="s">
        <v>257</v>
      </c>
      <c r="E19" s="9">
        <v>11887</v>
      </c>
      <c r="F19" s="41">
        <v>10567</v>
      </c>
      <c r="G19" s="16">
        <v>13509</v>
      </c>
      <c r="H19" s="82">
        <f t="shared" ref="H19" si="14">(G19-E19)/G19*100</f>
        <v>12.006810274631727</v>
      </c>
      <c r="I19" s="26">
        <f t="shared" ref="I19" si="15">(G19-F19)/G19*100</f>
        <v>21.77807387667481</v>
      </c>
      <c r="K19" s="9">
        <v>2775</v>
      </c>
      <c r="L19" s="41">
        <v>2467</v>
      </c>
      <c r="M19" s="16">
        <v>3153</v>
      </c>
      <c r="N19" s="82">
        <f t="shared" si="6"/>
        <v>11.988582302568981</v>
      </c>
      <c r="O19" s="26">
        <f t="shared" si="7"/>
        <v>21.757056771328891</v>
      </c>
      <c r="P19" s="1"/>
    </row>
    <row r="20" spans="1:16" ht="15" customHeight="1">
      <c r="A20" s="57" t="s">
        <v>173</v>
      </c>
      <c r="B20" s="33" t="s">
        <v>109</v>
      </c>
      <c r="C20" s="107">
        <v>42248</v>
      </c>
      <c r="D20" s="114" t="s">
        <v>257</v>
      </c>
      <c r="E20" s="10">
        <v>4494</v>
      </c>
      <c r="F20" s="42">
        <v>3994</v>
      </c>
      <c r="G20" s="12">
        <v>5285</v>
      </c>
      <c r="H20" s="83">
        <f>(G20-E20)/G20*100</f>
        <v>14.966887417218544</v>
      </c>
      <c r="I20" s="27">
        <f t="shared" ref="I20" si="16">(G20-F20)/G20*100</f>
        <v>24.427625354777675</v>
      </c>
      <c r="K20" s="10">
        <v>1000</v>
      </c>
      <c r="L20" s="42">
        <v>888</v>
      </c>
      <c r="M20" s="12">
        <v>1175</v>
      </c>
      <c r="N20" s="83">
        <f t="shared" ref="N20" si="17">(M20-K20)/M20*100</f>
        <v>14.893617021276595</v>
      </c>
      <c r="O20" s="27">
        <f t="shared" ref="O20" si="18">(M20-L20)/M20*100</f>
        <v>24.425531914893618</v>
      </c>
      <c r="P20" s="1"/>
    </row>
    <row r="21" spans="1:16" ht="15" customHeight="1">
      <c r="A21" s="58" t="s">
        <v>174</v>
      </c>
      <c r="B21" s="35" t="s">
        <v>58</v>
      </c>
      <c r="C21" s="108">
        <v>42186</v>
      </c>
      <c r="D21" s="113" t="s">
        <v>257</v>
      </c>
      <c r="E21" s="11">
        <v>330</v>
      </c>
      <c r="F21" s="44">
        <v>293</v>
      </c>
      <c r="G21" s="13">
        <v>366</v>
      </c>
      <c r="H21" s="91">
        <f>(G21-E21)/G21*100</f>
        <v>9.8360655737704921</v>
      </c>
      <c r="I21" s="29">
        <f>(G21-F21)/G21*100</f>
        <v>19.94535519125683</v>
      </c>
      <c r="K21" s="11">
        <v>13</v>
      </c>
      <c r="L21" s="44">
        <v>12</v>
      </c>
      <c r="M21" s="13">
        <v>14</v>
      </c>
      <c r="N21" s="91">
        <f>(M21-K21)/M21*100</f>
        <v>7.1428571428571423</v>
      </c>
      <c r="O21" s="29">
        <f>(M21-L21)/M21*100</f>
        <v>14.285714285714285</v>
      </c>
      <c r="P21" s="1"/>
    </row>
    <row r="22" spans="1:16" ht="15" customHeight="1">
      <c r="A22" s="53" t="s">
        <v>176</v>
      </c>
      <c r="B22" s="32" t="s">
        <v>117</v>
      </c>
      <c r="C22" s="106">
        <v>42186</v>
      </c>
      <c r="D22" s="112" t="s">
        <v>257</v>
      </c>
      <c r="E22" s="9">
        <v>2845</v>
      </c>
      <c r="F22" s="41">
        <v>2529</v>
      </c>
      <c r="G22" s="16">
        <v>3165</v>
      </c>
      <c r="H22" s="82">
        <f>(G22-E22)/G22*100</f>
        <v>10.110584518167457</v>
      </c>
      <c r="I22" s="26">
        <f>(G22-F22)/G22*100</f>
        <v>20.09478672985782</v>
      </c>
      <c r="K22" s="9">
        <v>865</v>
      </c>
      <c r="L22" s="41">
        <v>769</v>
      </c>
      <c r="M22" s="16">
        <v>962</v>
      </c>
      <c r="N22" s="82">
        <f>(M22-K22)/M22*100</f>
        <v>10.083160083160084</v>
      </c>
      <c r="O22" s="26">
        <f>(M22-L22)/M22*100</f>
        <v>20.062370062370064</v>
      </c>
      <c r="P22" s="1"/>
    </row>
    <row r="23" spans="1:16" ht="15" customHeight="1">
      <c r="A23" s="58" t="s">
        <v>222</v>
      </c>
      <c r="B23" s="35" t="s">
        <v>40</v>
      </c>
      <c r="C23" s="108">
        <v>42217</v>
      </c>
      <c r="D23" s="113" t="s">
        <v>257</v>
      </c>
      <c r="E23" s="11">
        <v>522</v>
      </c>
      <c r="F23" s="44">
        <v>464</v>
      </c>
      <c r="G23" s="13">
        <v>688</v>
      </c>
      <c r="H23" s="91">
        <f>(G23-E23)/G23*100</f>
        <v>24.127906976744189</v>
      </c>
      <c r="I23" s="29">
        <f>(G23-F23)/G23*100</f>
        <v>32.558139534883722</v>
      </c>
      <c r="K23" s="11">
        <v>29</v>
      </c>
      <c r="L23" s="44">
        <v>25</v>
      </c>
      <c r="M23" s="13">
        <v>37</v>
      </c>
      <c r="N23" s="91">
        <f>(M23-K23)/M23*100</f>
        <v>21.621621621621621</v>
      </c>
      <c r="O23" s="29">
        <f>(M23-L23)/M23*100</f>
        <v>32.432432432432435</v>
      </c>
      <c r="P23" s="1"/>
    </row>
    <row r="24" spans="1:16" ht="15" customHeight="1">
      <c r="A24" s="53" t="s">
        <v>185</v>
      </c>
      <c r="B24" s="32" t="s">
        <v>127</v>
      </c>
      <c r="C24" s="106">
        <v>42309</v>
      </c>
      <c r="D24" s="112" t="s">
        <v>257</v>
      </c>
      <c r="E24" s="9">
        <v>4056</v>
      </c>
      <c r="F24" s="41">
        <v>3831</v>
      </c>
      <c r="G24" s="16">
        <v>4644</v>
      </c>
      <c r="H24" s="82">
        <f t="shared" ref="H24" si="19">(G24-E24)/G24*100</f>
        <v>12.661498708010335</v>
      </c>
      <c r="I24" s="26">
        <f t="shared" ref="I24" si="20">(G24-F24)/G24*100</f>
        <v>17.506459948320412</v>
      </c>
      <c r="K24" s="9">
        <v>1418</v>
      </c>
      <c r="L24" s="41">
        <v>1339</v>
      </c>
      <c r="M24" s="16">
        <v>1623</v>
      </c>
      <c r="N24" s="82">
        <f>(M24-K24)/M24*100</f>
        <v>12.630930375847196</v>
      </c>
      <c r="O24" s="26">
        <f t="shared" ref="O24" si="21">(M24-L24)/M24*100</f>
        <v>17.498459642637094</v>
      </c>
      <c r="P24" s="1"/>
    </row>
    <row r="25" spans="1:16" ht="15" customHeight="1">
      <c r="A25" s="57" t="s">
        <v>185</v>
      </c>
      <c r="B25" s="33" t="s">
        <v>128</v>
      </c>
      <c r="C25" s="107">
        <v>42217</v>
      </c>
      <c r="D25" s="114" t="s">
        <v>257</v>
      </c>
      <c r="E25" s="10">
        <v>2550</v>
      </c>
      <c r="F25" s="42">
        <v>2408</v>
      </c>
      <c r="G25" s="12">
        <v>2842</v>
      </c>
      <c r="H25" s="83">
        <f t="shared" ref="H25:H31" si="22">(G25-E25)/G25*100</f>
        <v>10.274454609429979</v>
      </c>
      <c r="I25" s="27">
        <f t="shared" ref="I25:I31" si="23">(G25-F25)/G25*100</f>
        <v>15.270935960591133</v>
      </c>
      <c r="K25" s="10">
        <v>394</v>
      </c>
      <c r="L25" s="42">
        <v>372</v>
      </c>
      <c r="M25" s="12">
        <v>439</v>
      </c>
      <c r="N25" s="83">
        <f t="shared" ref="N25:N31" si="24">(M25-K25)/M25*100</f>
        <v>10.250569476082005</v>
      </c>
      <c r="O25" s="27">
        <f t="shared" ref="O25:O31" si="25">(M25-L25)/M25*100</f>
        <v>15.261958997722095</v>
      </c>
      <c r="P25" s="1"/>
    </row>
    <row r="26" spans="1:16" ht="15" customHeight="1">
      <c r="A26" s="57" t="s">
        <v>185</v>
      </c>
      <c r="B26" s="33" t="s">
        <v>232</v>
      </c>
      <c r="C26" s="107">
        <v>42552</v>
      </c>
      <c r="D26" s="114" t="s">
        <v>257</v>
      </c>
      <c r="E26" s="10">
        <v>491</v>
      </c>
      <c r="F26" s="42">
        <v>464</v>
      </c>
      <c r="G26" s="12">
        <v>615</v>
      </c>
      <c r="H26" s="83">
        <f t="shared" si="22"/>
        <v>20.162601626016261</v>
      </c>
      <c r="I26" s="27">
        <f t="shared" si="23"/>
        <v>24.552845528455283</v>
      </c>
      <c r="K26" s="10">
        <v>77</v>
      </c>
      <c r="L26" s="42">
        <v>73</v>
      </c>
      <c r="M26" s="12">
        <v>96</v>
      </c>
      <c r="N26" s="83">
        <f t="shared" si="24"/>
        <v>19.791666666666664</v>
      </c>
      <c r="O26" s="27">
        <f t="shared" si="25"/>
        <v>23.958333333333336</v>
      </c>
      <c r="P26" s="1"/>
    </row>
    <row r="27" spans="1:16" ht="15" customHeight="1">
      <c r="A27" s="57" t="s">
        <v>187</v>
      </c>
      <c r="B27" s="33" t="s">
        <v>131</v>
      </c>
      <c r="C27" s="107">
        <v>42217</v>
      </c>
      <c r="D27" s="114" t="s">
        <v>257</v>
      </c>
      <c r="E27" s="10">
        <v>1106</v>
      </c>
      <c r="F27" s="42">
        <v>1045</v>
      </c>
      <c r="G27" s="12">
        <v>1292</v>
      </c>
      <c r="H27" s="83">
        <f t="shared" si="22"/>
        <v>14.396284829721361</v>
      </c>
      <c r="I27" s="27">
        <f t="shared" si="23"/>
        <v>19.117647058823529</v>
      </c>
      <c r="K27" s="10">
        <v>333</v>
      </c>
      <c r="L27" s="42">
        <v>314</v>
      </c>
      <c r="M27" s="12">
        <v>388</v>
      </c>
      <c r="N27" s="83">
        <f t="shared" si="24"/>
        <v>14.175257731958762</v>
      </c>
      <c r="O27" s="27">
        <f t="shared" si="25"/>
        <v>19.072164948453608</v>
      </c>
      <c r="P27" s="1"/>
    </row>
    <row r="28" spans="1:16" ht="15" customHeight="1">
      <c r="A28" s="57" t="s">
        <v>189</v>
      </c>
      <c r="B28" s="33" t="s">
        <v>135</v>
      </c>
      <c r="C28" s="107">
        <v>42156</v>
      </c>
      <c r="D28" s="114" t="s">
        <v>257</v>
      </c>
      <c r="E28" s="10">
        <v>1740</v>
      </c>
      <c r="F28" s="42">
        <v>1643</v>
      </c>
      <c r="G28" s="12">
        <v>1941</v>
      </c>
      <c r="H28" s="83">
        <f t="shared" si="22"/>
        <v>10.35548686244204</v>
      </c>
      <c r="I28" s="27">
        <f t="shared" si="23"/>
        <v>15.352910870685212</v>
      </c>
      <c r="K28" s="10">
        <v>355</v>
      </c>
      <c r="L28" s="42">
        <v>335</v>
      </c>
      <c r="M28" s="12">
        <v>395</v>
      </c>
      <c r="N28" s="83">
        <f t="shared" si="24"/>
        <v>10.126582278481013</v>
      </c>
      <c r="O28" s="27">
        <f t="shared" si="25"/>
        <v>15.18987341772152</v>
      </c>
      <c r="P28" s="1"/>
    </row>
    <row r="29" spans="1:16" ht="15" customHeight="1">
      <c r="A29" s="57" t="s">
        <v>223</v>
      </c>
      <c r="B29" s="33" t="s">
        <v>54</v>
      </c>
      <c r="C29" s="107">
        <v>42186</v>
      </c>
      <c r="D29" s="114" t="s">
        <v>257</v>
      </c>
      <c r="E29" s="10">
        <v>708</v>
      </c>
      <c r="F29" s="42">
        <v>668</v>
      </c>
      <c r="G29" s="12">
        <v>841</v>
      </c>
      <c r="H29" s="83">
        <f t="shared" si="22"/>
        <v>15.81450653983353</v>
      </c>
      <c r="I29" s="27">
        <f t="shared" si="23"/>
        <v>20.57074910820452</v>
      </c>
      <c r="K29" s="10">
        <v>68</v>
      </c>
      <c r="L29" s="42">
        <v>64</v>
      </c>
      <c r="M29" s="12">
        <v>80</v>
      </c>
      <c r="N29" s="83">
        <f t="shared" si="24"/>
        <v>15</v>
      </c>
      <c r="O29" s="27">
        <f t="shared" si="25"/>
        <v>20</v>
      </c>
      <c r="P29" s="1"/>
    </row>
    <row r="30" spans="1:16" ht="15" customHeight="1">
      <c r="A30" s="57" t="s">
        <v>188</v>
      </c>
      <c r="B30" s="33" t="s">
        <v>132</v>
      </c>
      <c r="C30" s="107">
        <v>42217</v>
      </c>
      <c r="D30" s="114" t="s">
        <v>257</v>
      </c>
      <c r="E30" s="10">
        <v>957</v>
      </c>
      <c r="F30" s="42">
        <v>904</v>
      </c>
      <c r="G30" s="12">
        <v>1038</v>
      </c>
      <c r="H30" s="83">
        <f>(G30-E30)/G30*100</f>
        <v>7.803468208092486</v>
      </c>
      <c r="I30" s="27">
        <f>(G30-F30)/G30*100</f>
        <v>12.909441233140656</v>
      </c>
      <c r="K30" s="10">
        <v>70</v>
      </c>
      <c r="L30" s="42">
        <v>66</v>
      </c>
      <c r="M30" s="12">
        <v>75</v>
      </c>
      <c r="N30" s="83">
        <f>(M30-K30)/M30*100</f>
        <v>6.666666666666667</v>
      </c>
      <c r="O30" s="27">
        <f>(M30-L30)/M30*100</f>
        <v>12</v>
      </c>
      <c r="P30" s="1"/>
    </row>
    <row r="31" spans="1:16" ht="15" customHeight="1">
      <c r="A31" s="92" t="s">
        <v>224</v>
      </c>
      <c r="B31" s="35" t="s">
        <v>55</v>
      </c>
      <c r="C31" s="108">
        <v>42217</v>
      </c>
      <c r="D31" s="113" t="s">
        <v>257</v>
      </c>
      <c r="E31" s="11">
        <v>1406</v>
      </c>
      <c r="F31" s="44">
        <v>1328</v>
      </c>
      <c r="G31" s="13">
        <v>1811</v>
      </c>
      <c r="H31" s="91">
        <f t="shared" si="22"/>
        <v>22.363335173937053</v>
      </c>
      <c r="I31" s="29">
        <f t="shared" si="23"/>
        <v>26.670347874102706</v>
      </c>
      <c r="K31" s="11">
        <v>255</v>
      </c>
      <c r="L31" s="44">
        <v>241</v>
      </c>
      <c r="M31" s="13">
        <v>328</v>
      </c>
      <c r="N31" s="91">
        <f t="shared" si="24"/>
        <v>22.256097560975611</v>
      </c>
      <c r="O31" s="29">
        <f t="shared" si="25"/>
        <v>26.524390243902442</v>
      </c>
      <c r="P31" s="1"/>
    </row>
    <row r="32" spans="1:16" s="49" customFormat="1" ht="15" customHeight="1">
      <c r="A32" s="167" t="s">
        <v>274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</row>
    <row r="33" ht="15" customHeight="1"/>
  </sheetData>
  <mergeCells count="13">
    <mergeCell ref="A32:O32"/>
    <mergeCell ref="K2:O2"/>
    <mergeCell ref="E2:I2"/>
    <mergeCell ref="A1:H1"/>
    <mergeCell ref="A3:A4"/>
    <mergeCell ref="B3:B4"/>
    <mergeCell ref="E3:F3"/>
    <mergeCell ref="C3:C4"/>
    <mergeCell ref="H3:I3"/>
    <mergeCell ref="K3:L3"/>
    <mergeCell ref="N3:O3"/>
    <mergeCell ref="K1:O1"/>
    <mergeCell ref="D3:D4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97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topLeftCell="A14" zoomScaleNormal="100" zoomScaleSheetLayoutView="100" workbookViewId="0">
      <selection activeCell="L14" sqref="L14"/>
    </sheetView>
  </sheetViews>
  <sheetFormatPr defaultRowHeight="13.5"/>
  <cols>
    <col min="1" max="1" width="5.5" style="1" bestFit="1" customWidth="1"/>
    <col min="2" max="2" width="7.5" style="1" bestFit="1" customWidth="1"/>
    <col min="3" max="3" width="17.5" style="1" customWidth="1"/>
    <col min="4" max="4" width="9.5" style="1" bestFit="1" customWidth="1"/>
    <col min="5" max="5" width="10.5" style="1" bestFit="1" customWidth="1"/>
    <col min="6" max="6" width="9.5" style="1" bestFit="1" customWidth="1"/>
    <col min="7" max="9" width="8.5" style="1" bestFit="1" customWidth="1"/>
    <col min="10" max="10" width="9" style="50" customWidth="1"/>
    <col min="11" max="11" width="22.75" customWidth="1"/>
  </cols>
  <sheetData>
    <row r="1" spans="1:11" ht="15" customHeight="1">
      <c r="A1" s="170" t="s">
        <v>260</v>
      </c>
      <c r="B1" s="170"/>
      <c r="C1" s="170"/>
      <c r="D1" s="170"/>
      <c r="E1" s="170"/>
      <c r="F1" s="170"/>
      <c r="G1" s="170"/>
      <c r="H1" s="170"/>
      <c r="I1" s="170"/>
    </row>
    <row r="2" spans="1:11" s="49" customFormat="1" ht="15" customHeight="1">
      <c r="A2" s="48"/>
      <c r="B2" s="167" t="s">
        <v>259</v>
      </c>
      <c r="C2" s="167"/>
      <c r="D2" s="167"/>
      <c r="E2" s="167"/>
      <c r="F2" s="167"/>
      <c r="G2" s="167"/>
      <c r="H2" s="167"/>
      <c r="I2" s="167"/>
      <c r="J2" s="31"/>
    </row>
    <row r="3" spans="1:11" s="49" customFormat="1" ht="30" customHeight="1">
      <c r="A3" s="48"/>
      <c r="B3" s="167" t="s">
        <v>261</v>
      </c>
      <c r="C3" s="167"/>
      <c r="D3" s="167"/>
      <c r="E3" s="167"/>
      <c r="F3" s="167"/>
      <c r="G3" s="167"/>
      <c r="H3" s="167"/>
      <c r="I3" s="167"/>
      <c r="J3" s="31"/>
    </row>
    <row r="4" spans="1:11" ht="15" customHeight="1">
      <c r="A4" s="171" t="s">
        <v>139</v>
      </c>
      <c r="B4" s="171" t="s">
        <v>138</v>
      </c>
      <c r="C4" s="173" t="s">
        <v>144</v>
      </c>
      <c r="D4" s="206" t="s">
        <v>193</v>
      </c>
      <c r="E4" s="208" t="s">
        <v>250</v>
      </c>
      <c r="F4" s="211" t="s">
        <v>194</v>
      </c>
      <c r="G4" s="215" t="s">
        <v>9</v>
      </c>
      <c r="H4" s="216"/>
      <c r="I4" s="194" t="s">
        <v>192</v>
      </c>
      <c r="J4" s="194" t="s">
        <v>195</v>
      </c>
      <c r="K4" s="184" t="s">
        <v>279</v>
      </c>
    </row>
    <row r="5" spans="1:11" ht="15" customHeight="1">
      <c r="A5" s="205"/>
      <c r="B5" s="205"/>
      <c r="C5" s="219"/>
      <c r="D5" s="206"/>
      <c r="E5" s="209"/>
      <c r="F5" s="212"/>
      <c r="G5" s="217"/>
      <c r="H5" s="218"/>
      <c r="I5" s="195"/>
      <c r="J5" s="195"/>
      <c r="K5" s="185"/>
    </row>
    <row r="6" spans="1:11" ht="15" customHeight="1">
      <c r="A6" s="172"/>
      <c r="B6" s="172"/>
      <c r="C6" s="172"/>
      <c r="D6" s="207"/>
      <c r="E6" s="210"/>
      <c r="F6" s="213"/>
      <c r="G6" s="20" t="s">
        <v>145</v>
      </c>
      <c r="H6" s="40" t="s">
        <v>146</v>
      </c>
      <c r="I6" s="214"/>
      <c r="J6" s="196"/>
      <c r="K6" s="186"/>
    </row>
    <row r="7" spans="1:11" ht="15" customHeight="1">
      <c r="A7" s="182" t="s">
        <v>140</v>
      </c>
      <c r="B7" s="182" t="s">
        <v>140</v>
      </c>
      <c r="C7" s="37" t="s">
        <v>10</v>
      </c>
      <c r="D7" s="59">
        <v>270</v>
      </c>
      <c r="E7" s="60">
        <v>333</v>
      </c>
      <c r="F7" s="61">
        <f t="shared" ref="F7:F53" si="0">D7-E7</f>
        <v>-63</v>
      </c>
      <c r="G7" s="62">
        <v>297</v>
      </c>
      <c r="H7" s="63">
        <f>D7</f>
        <v>270</v>
      </c>
      <c r="I7" s="64">
        <f t="shared" ref="I7:I53" si="1">(E7-G7)/E7*100</f>
        <v>10.810810810810811</v>
      </c>
      <c r="J7" s="93"/>
      <c r="K7" s="94"/>
    </row>
    <row r="8" spans="1:11" ht="15" customHeight="1">
      <c r="A8" s="182"/>
      <c r="B8" s="182"/>
      <c r="C8" s="33" t="s">
        <v>11</v>
      </c>
      <c r="D8" s="5">
        <v>751</v>
      </c>
      <c r="E8" s="12">
        <v>773</v>
      </c>
      <c r="F8" s="22">
        <f t="shared" si="0"/>
        <v>-22</v>
      </c>
      <c r="G8" s="10">
        <v>801</v>
      </c>
      <c r="H8" s="42">
        <f t="shared" ref="H8:H60" si="2">D8</f>
        <v>751</v>
      </c>
      <c r="I8" s="27">
        <f t="shared" si="1"/>
        <v>-3.6222509702457955</v>
      </c>
      <c r="J8" s="75"/>
      <c r="K8" s="70" t="s">
        <v>282</v>
      </c>
    </row>
    <row r="9" spans="1:11" ht="15" customHeight="1">
      <c r="A9" s="182"/>
      <c r="B9" s="182"/>
      <c r="C9" s="33" t="s">
        <v>67</v>
      </c>
      <c r="D9" s="5">
        <v>237</v>
      </c>
      <c r="E9" s="12">
        <v>270</v>
      </c>
      <c r="F9" s="22">
        <f>D9-E9</f>
        <v>-33</v>
      </c>
      <c r="G9" s="10">
        <v>252</v>
      </c>
      <c r="H9" s="42">
        <f t="shared" si="2"/>
        <v>237</v>
      </c>
      <c r="I9" s="27">
        <f t="shared" si="1"/>
        <v>6.666666666666667</v>
      </c>
      <c r="J9" s="75"/>
      <c r="K9" s="70"/>
    </row>
    <row r="10" spans="1:11" ht="15" customHeight="1">
      <c r="A10" s="182"/>
      <c r="B10" s="182"/>
      <c r="C10" s="33" t="s">
        <v>12</v>
      </c>
      <c r="D10" s="5">
        <v>334</v>
      </c>
      <c r="E10" s="12">
        <v>383</v>
      </c>
      <c r="F10" s="22">
        <f>D10-E10</f>
        <v>-49</v>
      </c>
      <c r="G10" s="10">
        <v>357</v>
      </c>
      <c r="H10" s="42">
        <f t="shared" si="2"/>
        <v>334</v>
      </c>
      <c r="I10" s="27">
        <f t="shared" si="1"/>
        <v>6.7885117493472595</v>
      </c>
      <c r="J10" s="75"/>
      <c r="K10" s="70"/>
    </row>
    <row r="11" spans="1:11" ht="15" customHeight="1">
      <c r="A11" s="182"/>
      <c r="B11" s="182"/>
      <c r="C11" s="33" t="s">
        <v>68</v>
      </c>
      <c r="D11" s="5">
        <v>371</v>
      </c>
      <c r="E11" s="12">
        <v>412</v>
      </c>
      <c r="F11" s="22">
        <f>D11-E11</f>
        <v>-41</v>
      </c>
      <c r="G11" s="10">
        <v>377</v>
      </c>
      <c r="H11" s="42">
        <f t="shared" si="2"/>
        <v>371</v>
      </c>
      <c r="I11" s="27">
        <f t="shared" si="1"/>
        <v>8.4951456310679614</v>
      </c>
      <c r="J11" s="75"/>
      <c r="K11" s="70"/>
    </row>
    <row r="12" spans="1:11" ht="15" customHeight="1">
      <c r="A12" s="182"/>
      <c r="B12" s="182"/>
      <c r="C12" s="34" t="s">
        <v>13</v>
      </c>
      <c r="D12" s="17">
        <v>149</v>
      </c>
      <c r="E12" s="18">
        <v>171</v>
      </c>
      <c r="F12" s="25">
        <f>D12-E12</f>
        <v>-22</v>
      </c>
      <c r="G12" s="19">
        <v>162</v>
      </c>
      <c r="H12" s="43">
        <f t="shared" si="2"/>
        <v>149</v>
      </c>
      <c r="I12" s="28">
        <f t="shared" si="1"/>
        <v>5.2631578947368416</v>
      </c>
      <c r="J12" s="76"/>
      <c r="K12" s="71"/>
    </row>
    <row r="13" spans="1:11" ht="15" customHeight="1">
      <c r="A13" s="183"/>
      <c r="B13" s="183"/>
      <c r="C13" s="35" t="s">
        <v>14</v>
      </c>
      <c r="D13" s="7">
        <v>670</v>
      </c>
      <c r="E13" s="13">
        <v>737</v>
      </c>
      <c r="F13" s="23">
        <f>D13-E13</f>
        <v>-67</v>
      </c>
      <c r="G13" s="11">
        <v>735</v>
      </c>
      <c r="H13" s="44">
        <f t="shared" si="2"/>
        <v>670</v>
      </c>
      <c r="I13" s="29">
        <f t="shared" si="1"/>
        <v>0.27137042062415195</v>
      </c>
      <c r="J13" s="77" t="s">
        <v>148</v>
      </c>
      <c r="K13" s="72"/>
    </row>
    <row r="14" spans="1:11" ht="15" customHeight="1">
      <c r="A14" s="204" t="s">
        <v>0</v>
      </c>
      <c r="B14" s="187" t="s">
        <v>149</v>
      </c>
      <c r="C14" s="80" t="s">
        <v>69</v>
      </c>
      <c r="D14" s="3">
        <v>640</v>
      </c>
      <c r="E14" s="16">
        <v>846</v>
      </c>
      <c r="F14" s="21">
        <f t="shared" si="0"/>
        <v>-206</v>
      </c>
      <c r="G14" s="16">
        <v>745</v>
      </c>
      <c r="H14" s="124">
        <f t="shared" si="2"/>
        <v>640</v>
      </c>
      <c r="I14" s="125">
        <f t="shared" si="1"/>
        <v>11.938534278959811</v>
      </c>
      <c r="J14" s="126"/>
      <c r="K14" s="127" t="s">
        <v>262</v>
      </c>
    </row>
    <row r="15" spans="1:11" ht="15" customHeight="1">
      <c r="A15" s="204"/>
      <c r="B15" s="193"/>
      <c r="C15" s="38" t="s">
        <v>15</v>
      </c>
      <c r="D15" s="5">
        <v>393</v>
      </c>
      <c r="E15" s="12">
        <v>509</v>
      </c>
      <c r="F15" s="22">
        <f t="shared" si="0"/>
        <v>-116</v>
      </c>
      <c r="G15" s="12">
        <v>423</v>
      </c>
      <c r="H15" s="45">
        <f t="shared" si="2"/>
        <v>393</v>
      </c>
      <c r="I15" s="128">
        <f t="shared" si="1"/>
        <v>16.895874263261295</v>
      </c>
      <c r="J15" s="78"/>
      <c r="K15" s="129" t="s">
        <v>228</v>
      </c>
    </row>
    <row r="16" spans="1:11" ht="15" customHeight="1">
      <c r="A16" s="204"/>
      <c r="B16" s="188"/>
      <c r="C16" s="39" t="s">
        <v>16</v>
      </c>
      <c r="D16" s="7">
        <v>406</v>
      </c>
      <c r="E16" s="13">
        <v>479</v>
      </c>
      <c r="F16" s="23">
        <f t="shared" si="0"/>
        <v>-73</v>
      </c>
      <c r="G16" s="13">
        <v>421</v>
      </c>
      <c r="H16" s="130">
        <f t="shared" si="2"/>
        <v>406</v>
      </c>
      <c r="I16" s="131">
        <f t="shared" si="1"/>
        <v>12.10855949895616</v>
      </c>
      <c r="J16" s="132"/>
      <c r="K16" s="133"/>
    </row>
    <row r="17" spans="1:11" ht="15" customHeight="1">
      <c r="A17" s="204"/>
      <c r="B17" s="187" t="s">
        <v>150</v>
      </c>
      <c r="C17" s="80" t="s">
        <v>70</v>
      </c>
      <c r="D17" s="3">
        <v>635</v>
      </c>
      <c r="E17" s="16">
        <v>857</v>
      </c>
      <c r="F17" s="21">
        <f t="shared" si="0"/>
        <v>-222</v>
      </c>
      <c r="G17" s="16">
        <v>707</v>
      </c>
      <c r="H17" s="124">
        <f t="shared" si="2"/>
        <v>635</v>
      </c>
      <c r="I17" s="125">
        <f t="shared" si="1"/>
        <v>17.50291715285881</v>
      </c>
      <c r="J17" s="126"/>
      <c r="K17" s="127" t="s">
        <v>263</v>
      </c>
    </row>
    <row r="18" spans="1:11" ht="15" customHeight="1">
      <c r="A18" s="204"/>
      <c r="B18" s="188"/>
      <c r="C18" s="39" t="s">
        <v>17</v>
      </c>
      <c r="D18" s="7">
        <v>103</v>
      </c>
      <c r="E18" s="13">
        <v>152</v>
      </c>
      <c r="F18" s="23">
        <f t="shared" si="0"/>
        <v>-49</v>
      </c>
      <c r="G18" s="13">
        <v>118</v>
      </c>
      <c r="H18" s="130">
        <f t="shared" si="2"/>
        <v>103</v>
      </c>
      <c r="I18" s="131">
        <f t="shared" si="1"/>
        <v>22.368421052631579</v>
      </c>
      <c r="J18" s="132"/>
      <c r="K18" s="133"/>
    </row>
    <row r="19" spans="1:11" ht="15" customHeight="1">
      <c r="A19" s="204"/>
      <c r="B19" s="187" t="s">
        <v>152</v>
      </c>
      <c r="C19" s="80" t="s">
        <v>72</v>
      </c>
      <c r="D19" s="3">
        <v>346</v>
      </c>
      <c r="E19" s="16">
        <v>439</v>
      </c>
      <c r="F19" s="21">
        <f t="shared" si="0"/>
        <v>-93</v>
      </c>
      <c r="G19" s="16">
        <v>378</v>
      </c>
      <c r="H19" s="124">
        <f t="shared" si="2"/>
        <v>346</v>
      </c>
      <c r="I19" s="125">
        <f t="shared" si="1"/>
        <v>13.895216400911162</v>
      </c>
      <c r="J19" s="126"/>
      <c r="K19" s="127" t="s">
        <v>264</v>
      </c>
    </row>
    <row r="20" spans="1:11" ht="15" customHeight="1">
      <c r="A20" s="204"/>
      <c r="B20" s="193"/>
      <c r="C20" s="38" t="s">
        <v>18</v>
      </c>
      <c r="D20" s="5">
        <v>441</v>
      </c>
      <c r="E20" s="12">
        <v>589</v>
      </c>
      <c r="F20" s="22">
        <f t="shared" si="0"/>
        <v>-148</v>
      </c>
      <c r="G20" s="12">
        <v>500</v>
      </c>
      <c r="H20" s="45">
        <f t="shared" si="2"/>
        <v>441</v>
      </c>
      <c r="I20" s="128">
        <f t="shared" si="1"/>
        <v>15.110356536502549</v>
      </c>
      <c r="J20" s="78" t="s">
        <v>148</v>
      </c>
      <c r="K20" s="129" t="s">
        <v>283</v>
      </c>
    </row>
    <row r="21" spans="1:11" ht="15" customHeight="1">
      <c r="A21" s="204"/>
      <c r="B21" s="193"/>
      <c r="C21" s="38" t="s">
        <v>19</v>
      </c>
      <c r="D21" s="5">
        <v>199</v>
      </c>
      <c r="E21" s="12">
        <v>277</v>
      </c>
      <c r="F21" s="22">
        <f t="shared" si="0"/>
        <v>-78</v>
      </c>
      <c r="G21" s="12">
        <v>247</v>
      </c>
      <c r="H21" s="45">
        <f t="shared" si="2"/>
        <v>199</v>
      </c>
      <c r="I21" s="128">
        <f t="shared" si="1"/>
        <v>10.830324909747292</v>
      </c>
      <c r="J21" s="78"/>
      <c r="K21" s="129" t="s">
        <v>284</v>
      </c>
    </row>
    <row r="22" spans="1:11" ht="15" customHeight="1">
      <c r="A22" s="204"/>
      <c r="B22" s="134" t="s">
        <v>154</v>
      </c>
      <c r="C22" s="122" t="s">
        <v>74</v>
      </c>
      <c r="D22" s="8">
        <v>370</v>
      </c>
      <c r="E22" s="15">
        <v>509</v>
      </c>
      <c r="F22" s="135">
        <f t="shared" si="0"/>
        <v>-139</v>
      </c>
      <c r="G22" s="15">
        <v>434</v>
      </c>
      <c r="H22" s="136">
        <f t="shared" si="2"/>
        <v>370</v>
      </c>
      <c r="I22" s="137">
        <f t="shared" si="1"/>
        <v>14.734774066797643</v>
      </c>
      <c r="J22" s="138"/>
      <c r="K22" s="156" t="s">
        <v>285</v>
      </c>
    </row>
    <row r="23" spans="1:11" ht="15" customHeight="1">
      <c r="A23" s="221" t="s">
        <v>1</v>
      </c>
      <c r="B23" s="197" t="s">
        <v>155</v>
      </c>
      <c r="C23" s="32" t="s">
        <v>56</v>
      </c>
      <c r="D23" s="3">
        <v>24914</v>
      </c>
      <c r="E23" s="16">
        <v>28144</v>
      </c>
      <c r="F23" s="21">
        <f t="shared" si="0"/>
        <v>-3230</v>
      </c>
      <c r="G23" s="9">
        <v>28028</v>
      </c>
      <c r="H23" s="41">
        <f t="shared" si="2"/>
        <v>24914</v>
      </c>
      <c r="I23" s="26">
        <f t="shared" si="1"/>
        <v>0.41216600341102905</v>
      </c>
      <c r="J23" s="74" t="s">
        <v>148</v>
      </c>
      <c r="K23" s="69" t="s">
        <v>286</v>
      </c>
    </row>
    <row r="24" spans="1:11" ht="15" customHeight="1">
      <c r="A24" s="221"/>
      <c r="B24" s="200"/>
      <c r="C24" s="33" t="s">
        <v>20</v>
      </c>
      <c r="D24" s="5">
        <v>1440</v>
      </c>
      <c r="E24" s="12">
        <v>1739</v>
      </c>
      <c r="F24" s="22">
        <f t="shared" si="0"/>
        <v>-299</v>
      </c>
      <c r="G24" s="10">
        <v>1620</v>
      </c>
      <c r="H24" s="42">
        <f t="shared" si="2"/>
        <v>1440</v>
      </c>
      <c r="I24" s="27">
        <f t="shared" si="1"/>
        <v>6.8430132259919496</v>
      </c>
      <c r="J24" s="75"/>
      <c r="K24" s="70" t="s">
        <v>287</v>
      </c>
    </row>
    <row r="25" spans="1:11" ht="15" customHeight="1">
      <c r="A25" s="221"/>
      <c r="B25" s="198"/>
      <c r="C25" s="35" t="s">
        <v>21</v>
      </c>
      <c r="D25" s="7">
        <v>166</v>
      </c>
      <c r="E25" s="13">
        <v>209</v>
      </c>
      <c r="F25" s="23">
        <f t="shared" si="0"/>
        <v>-43</v>
      </c>
      <c r="G25" s="11">
        <v>187</v>
      </c>
      <c r="H25" s="44">
        <f t="shared" si="2"/>
        <v>166</v>
      </c>
      <c r="I25" s="29">
        <f t="shared" si="1"/>
        <v>10.526315789473683</v>
      </c>
      <c r="J25" s="77"/>
      <c r="K25" s="72" t="s">
        <v>196</v>
      </c>
    </row>
    <row r="26" spans="1:11" ht="15" customHeight="1">
      <c r="A26" s="221"/>
      <c r="B26" s="222" t="s">
        <v>254</v>
      </c>
      <c r="C26" s="33" t="s">
        <v>77</v>
      </c>
      <c r="D26" s="5">
        <v>1999</v>
      </c>
      <c r="E26" s="12">
        <v>2227</v>
      </c>
      <c r="F26" s="22">
        <f t="shared" si="0"/>
        <v>-228</v>
      </c>
      <c r="G26" s="10">
        <v>2345</v>
      </c>
      <c r="H26" s="42">
        <f t="shared" si="2"/>
        <v>1999</v>
      </c>
      <c r="I26" s="27">
        <f t="shared" si="1"/>
        <v>-5.2986079928154473</v>
      </c>
      <c r="J26" s="75" t="s">
        <v>148</v>
      </c>
      <c r="K26" s="70" t="s">
        <v>197</v>
      </c>
    </row>
    <row r="27" spans="1:11" ht="15" customHeight="1">
      <c r="A27" s="221"/>
      <c r="B27" s="182"/>
      <c r="C27" s="33" t="s">
        <v>22</v>
      </c>
      <c r="D27" s="5">
        <v>320</v>
      </c>
      <c r="E27" s="12">
        <v>389</v>
      </c>
      <c r="F27" s="22">
        <f t="shared" si="0"/>
        <v>-69</v>
      </c>
      <c r="G27" s="10">
        <v>360</v>
      </c>
      <c r="H27" s="42">
        <f t="shared" si="2"/>
        <v>320</v>
      </c>
      <c r="I27" s="27">
        <f t="shared" si="1"/>
        <v>7.4550128534704374</v>
      </c>
      <c r="J27" s="75"/>
      <c r="K27" s="70" t="s">
        <v>198</v>
      </c>
    </row>
    <row r="28" spans="1:11" ht="15" customHeight="1">
      <c r="A28" s="221"/>
      <c r="B28" s="183"/>
      <c r="C28" s="35" t="s">
        <v>23</v>
      </c>
      <c r="D28" s="7">
        <v>377</v>
      </c>
      <c r="E28" s="13">
        <v>503</v>
      </c>
      <c r="F28" s="23">
        <f t="shared" si="0"/>
        <v>-126</v>
      </c>
      <c r="G28" s="11">
        <v>424</v>
      </c>
      <c r="H28" s="44">
        <f t="shared" si="2"/>
        <v>377</v>
      </c>
      <c r="I28" s="29">
        <f t="shared" si="1"/>
        <v>15.705765407554672</v>
      </c>
      <c r="J28" s="77"/>
      <c r="K28" s="72" t="s">
        <v>288</v>
      </c>
    </row>
    <row r="29" spans="1:11" ht="15" customHeight="1">
      <c r="A29" s="221"/>
      <c r="B29" s="98" t="s">
        <v>156</v>
      </c>
      <c r="C29" s="36" t="s">
        <v>24</v>
      </c>
      <c r="D29" s="8">
        <v>250</v>
      </c>
      <c r="E29" s="15">
        <v>385</v>
      </c>
      <c r="F29" s="24">
        <f t="shared" si="0"/>
        <v>-135</v>
      </c>
      <c r="G29" s="14">
        <v>284</v>
      </c>
      <c r="H29" s="46">
        <f t="shared" si="2"/>
        <v>250</v>
      </c>
      <c r="I29" s="30">
        <f t="shared" si="1"/>
        <v>26.233766233766232</v>
      </c>
      <c r="J29" s="79"/>
      <c r="K29" s="73" t="s">
        <v>265</v>
      </c>
    </row>
    <row r="30" spans="1:11" ht="15" customHeight="1">
      <c r="A30" s="221"/>
      <c r="B30" s="201" t="s">
        <v>157</v>
      </c>
      <c r="C30" s="33" t="s">
        <v>59</v>
      </c>
      <c r="D30" s="5">
        <v>898</v>
      </c>
      <c r="E30" s="12">
        <v>1292</v>
      </c>
      <c r="F30" s="22">
        <f>D30-E30</f>
        <v>-394</v>
      </c>
      <c r="G30" s="10">
        <v>1010</v>
      </c>
      <c r="H30" s="42">
        <f t="shared" si="2"/>
        <v>898</v>
      </c>
      <c r="I30" s="27">
        <f>(E30-G30)/E30*100</f>
        <v>21.826625386996902</v>
      </c>
      <c r="J30" s="75" t="s">
        <v>148</v>
      </c>
      <c r="K30" s="70" t="s">
        <v>199</v>
      </c>
    </row>
    <row r="31" spans="1:11" ht="15" customHeight="1">
      <c r="A31" s="221"/>
      <c r="B31" s="202"/>
      <c r="C31" s="33" t="s">
        <v>78</v>
      </c>
      <c r="D31" s="5">
        <v>1209</v>
      </c>
      <c r="E31" s="12">
        <v>1544</v>
      </c>
      <c r="F31" s="22">
        <f t="shared" si="0"/>
        <v>-335</v>
      </c>
      <c r="G31" s="10">
        <v>1360</v>
      </c>
      <c r="H31" s="42">
        <f t="shared" si="2"/>
        <v>1209</v>
      </c>
      <c r="I31" s="27">
        <f t="shared" si="1"/>
        <v>11.917098445595855</v>
      </c>
      <c r="J31" s="75" t="s">
        <v>148</v>
      </c>
      <c r="K31" s="70" t="s">
        <v>200</v>
      </c>
    </row>
    <row r="32" spans="1:11" ht="15" customHeight="1">
      <c r="A32" s="221"/>
      <c r="B32" s="203"/>
      <c r="C32" s="33" t="s">
        <v>25</v>
      </c>
      <c r="D32" s="5">
        <v>316</v>
      </c>
      <c r="E32" s="12">
        <v>423</v>
      </c>
      <c r="F32" s="22">
        <f t="shared" si="0"/>
        <v>-107</v>
      </c>
      <c r="G32" s="10">
        <v>356</v>
      </c>
      <c r="H32" s="42">
        <f t="shared" si="2"/>
        <v>316</v>
      </c>
      <c r="I32" s="27">
        <f t="shared" si="1"/>
        <v>15.839243498817968</v>
      </c>
      <c r="J32" s="75"/>
      <c r="K32" s="70" t="s">
        <v>289</v>
      </c>
    </row>
    <row r="33" spans="1:11" ht="15" customHeight="1">
      <c r="A33" s="221"/>
      <c r="B33" s="201" t="s">
        <v>158</v>
      </c>
      <c r="C33" s="32" t="s">
        <v>79</v>
      </c>
      <c r="D33" s="3">
        <v>219</v>
      </c>
      <c r="E33" s="16">
        <v>305</v>
      </c>
      <c r="F33" s="21">
        <f t="shared" si="0"/>
        <v>-86</v>
      </c>
      <c r="G33" s="9">
        <v>259</v>
      </c>
      <c r="H33" s="41">
        <f t="shared" si="2"/>
        <v>219</v>
      </c>
      <c r="I33" s="26">
        <f t="shared" si="1"/>
        <v>15.081967213114755</v>
      </c>
      <c r="J33" s="74"/>
      <c r="K33" s="69" t="s">
        <v>290</v>
      </c>
    </row>
    <row r="34" spans="1:11" ht="15" customHeight="1">
      <c r="A34" s="221"/>
      <c r="B34" s="203"/>
      <c r="C34" s="35" t="s">
        <v>2</v>
      </c>
      <c r="D34" s="6">
        <v>713</v>
      </c>
      <c r="E34" s="11">
        <v>1075</v>
      </c>
      <c r="F34" s="23">
        <f t="shared" si="0"/>
        <v>-362</v>
      </c>
      <c r="G34" s="11">
        <v>876</v>
      </c>
      <c r="H34" s="44">
        <f t="shared" si="2"/>
        <v>713</v>
      </c>
      <c r="I34" s="29">
        <f t="shared" si="1"/>
        <v>18.511627906976745</v>
      </c>
      <c r="J34" s="77" t="s">
        <v>148</v>
      </c>
      <c r="K34" s="72" t="s">
        <v>291</v>
      </c>
    </row>
    <row r="35" spans="1:11" ht="15" customHeight="1">
      <c r="A35" s="221"/>
      <c r="B35" s="197" t="s">
        <v>159</v>
      </c>
      <c r="C35" s="32" t="s">
        <v>25</v>
      </c>
      <c r="D35" s="2">
        <v>276</v>
      </c>
      <c r="E35" s="9">
        <v>464</v>
      </c>
      <c r="F35" s="21">
        <f>D35-E35</f>
        <v>-188</v>
      </c>
      <c r="G35" s="9">
        <v>362</v>
      </c>
      <c r="H35" s="41">
        <f t="shared" si="2"/>
        <v>276</v>
      </c>
      <c r="I35" s="26">
        <f>(E35-G35)/E35*100</f>
        <v>21.982758620689655</v>
      </c>
      <c r="J35" s="74"/>
      <c r="K35" s="69" t="s">
        <v>292</v>
      </c>
    </row>
    <row r="36" spans="1:11" ht="15" customHeight="1">
      <c r="A36" s="221"/>
      <c r="B36" s="199"/>
      <c r="C36" s="33" t="s">
        <v>80</v>
      </c>
      <c r="D36" s="4">
        <v>367</v>
      </c>
      <c r="E36" s="10">
        <v>737</v>
      </c>
      <c r="F36" s="22">
        <f>D36-E36</f>
        <v>-370</v>
      </c>
      <c r="G36" s="10">
        <v>422</v>
      </c>
      <c r="H36" s="42">
        <f t="shared" si="2"/>
        <v>367</v>
      </c>
      <c r="I36" s="27">
        <f>(E36-G36)/E36*100</f>
        <v>42.740841248303937</v>
      </c>
      <c r="J36" s="75"/>
      <c r="K36" s="157" t="s">
        <v>293</v>
      </c>
    </row>
    <row r="37" spans="1:11" ht="15" customHeight="1">
      <c r="A37" s="221"/>
      <c r="B37" s="199"/>
      <c r="C37" s="37" t="s">
        <v>147</v>
      </c>
      <c r="D37" s="4">
        <v>162</v>
      </c>
      <c r="E37" s="10">
        <v>313</v>
      </c>
      <c r="F37" s="22">
        <f>D37-E37</f>
        <v>-151</v>
      </c>
      <c r="G37" s="10">
        <v>209</v>
      </c>
      <c r="H37" s="42">
        <f t="shared" si="2"/>
        <v>162</v>
      </c>
      <c r="I37" s="27">
        <f>(E37-G37)/E37*100</f>
        <v>33.226837060702877</v>
      </c>
      <c r="J37" s="75"/>
      <c r="K37" s="70" t="s">
        <v>294</v>
      </c>
    </row>
    <row r="38" spans="1:11" ht="15" customHeight="1">
      <c r="A38" s="221"/>
      <c r="B38" s="199"/>
      <c r="C38" s="33" t="s">
        <v>82</v>
      </c>
      <c r="D38" s="4">
        <v>587</v>
      </c>
      <c r="E38" s="10">
        <v>888</v>
      </c>
      <c r="F38" s="22">
        <f t="shared" si="0"/>
        <v>-301</v>
      </c>
      <c r="G38" s="10">
        <v>725</v>
      </c>
      <c r="H38" s="42">
        <f t="shared" si="2"/>
        <v>587</v>
      </c>
      <c r="I38" s="27">
        <f t="shared" si="1"/>
        <v>18.355855855855857</v>
      </c>
      <c r="J38" s="75"/>
      <c r="K38" s="70" t="s">
        <v>201</v>
      </c>
    </row>
    <row r="39" spans="1:11" ht="15" customHeight="1">
      <c r="A39" s="221"/>
      <c r="B39" s="198"/>
      <c r="C39" s="35" t="s">
        <v>81</v>
      </c>
      <c r="D39" s="6">
        <v>230</v>
      </c>
      <c r="E39" s="11">
        <v>369</v>
      </c>
      <c r="F39" s="23">
        <f t="shared" si="0"/>
        <v>-139</v>
      </c>
      <c r="G39" s="11">
        <v>285</v>
      </c>
      <c r="H39" s="44">
        <f t="shared" si="2"/>
        <v>230</v>
      </c>
      <c r="I39" s="29">
        <f t="shared" si="1"/>
        <v>22.76422764227642</v>
      </c>
      <c r="J39" s="77"/>
      <c r="K39" s="72" t="s">
        <v>202</v>
      </c>
    </row>
    <row r="40" spans="1:11" ht="15" customHeight="1">
      <c r="A40" s="221"/>
      <c r="B40" s="202" t="s">
        <v>160</v>
      </c>
      <c r="C40" s="37" t="s">
        <v>83</v>
      </c>
      <c r="D40" s="99">
        <v>339</v>
      </c>
      <c r="E40" s="62">
        <v>496</v>
      </c>
      <c r="F40" s="61">
        <f t="shared" si="0"/>
        <v>-157</v>
      </c>
      <c r="G40" s="62">
        <v>393</v>
      </c>
      <c r="H40" s="63">
        <f t="shared" si="2"/>
        <v>339</v>
      </c>
      <c r="I40" s="64">
        <f t="shared" si="1"/>
        <v>20.766129032258064</v>
      </c>
      <c r="J40" s="93"/>
      <c r="K40" s="94" t="s">
        <v>295</v>
      </c>
    </row>
    <row r="41" spans="1:11" ht="15" customHeight="1">
      <c r="A41" s="221"/>
      <c r="B41" s="203"/>
      <c r="C41" s="35" t="s">
        <v>84</v>
      </c>
      <c r="D41" s="6">
        <v>143</v>
      </c>
      <c r="E41" s="11">
        <v>231</v>
      </c>
      <c r="F41" s="23">
        <f t="shared" si="0"/>
        <v>-88</v>
      </c>
      <c r="G41" s="11">
        <v>173</v>
      </c>
      <c r="H41" s="44">
        <f t="shared" si="2"/>
        <v>143</v>
      </c>
      <c r="I41" s="29">
        <f t="shared" si="1"/>
        <v>25.108225108225106</v>
      </c>
      <c r="J41" s="77"/>
      <c r="K41" s="72" t="s">
        <v>296</v>
      </c>
    </row>
    <row r="42" spans="1:11" ht="15" customHeight="1">
      <c r="A42" s="221"/>
      <c r="B42" s="51" t="s">
        <v>161</v>
      </c>
      <c r="C42" s="36" t="s">
        <v>85</v>
      </c>
      <c r="D42" s="8">
        <v>312</v>
      </c>
      <c r="E42" s="15">
        <v>377</v>
      </c>
      <c r="F42" s="52">
        <f t="shared" si="0"/>
        <v>-65</v>
      </c>
      <c r="G42" s="14">
        <v>351</v>
      </c>
      <c r="H42" s="46">
        <f t="shared" si="2"/>
        <v>312</v>
      </c>
      <c r="I42" s="30">
        <f t="shared" si="1"/>
        <v>6.8965517241379306</v>
      </c>
      <c r="J42" s="79"/>
      <c r="K42" s="73" t="s">
        <v>297</v>
      </c>
    </row>
    <row r="43" spans="1:11" ht="15" customHeight="1">
      <c r="A43" s="222" t="s">
        <v>8</v>
      </c>
      <c r="B43" s="201" t="s">
        <v>162</v>
      </c>
      <c r="C43" s="32" t="s">
        <v>87</v>
      </c>
      <c r="D43" s="3">
        <v>293</v>
      </c>
      <c r="E43" s="16">
        <v>329</v>
      </c>
      <c r="F43" s="21">
        <f t="shared" si="0"/>
        <v>-36</v>
      </c>
      <c r="G43" s="9">
        <v>330</v>
      </c>
      <c r="H43" s="41">
        <f t="shared" si="2"/>
        <v>293</v>
      </c>
      <c r="I43" s="26">
        <f t="shared" si="1"/>
        <v>-0.303951367781155</v>
      </c>
      <c r="J43" s="74"/>
      <c r="K43" s="69" t="s">
        <v>266</v>
      </c>
    </row>
    <row r="44" spans="1:11" ht="15" customHeight="1">
      <c r="A44" s="182"/>
      <c r="B44" s="202"/>
      <c r="C44" s="33" t="s">
        <v>88</v>
      </c>
      <c r="D44" s="5">
        <v>133</v>
      </c>
      <c r="E44" s="12">
        <v>158</v>
      </c>
      <c r="F44" s="22">
        <f t="shared" si="0"/>
        <v>-25</v>
      </c>
      <c r="G44" s="10">
        <v>149</v>
      </c>
      <c r="H44" s="42">
        <f t="shared" si="2"/>
        <v>133</v>
      </c>
      <c r="I44" s="27">
        <f t="shared" si="1"/>
        <v>5.6962025316455698</v>
      </c>
      <c r="J44" s="75"/>
      <c r="K44" s="70"/>
    </row>
    <row r="45" spans="1:11" ht="15" customHeight="1">
      <c r="A45" s="182"/>
      <c r="B45" s="202"/>
      <c r="C45" s="33" t="s">
        <v>89</v>
      </c>
      <c r="D45" s="5">
        <v>62</v>
      </c>
      <c r="E45" s="12">
        <v>95</v>
      </c>
      <c r="F45" s="22">
        <f t="shared" si="0"/>
        <v>-33</v>
      </c>
      <c r="G45" s="10">
        <v>70</v>
      </c>
      <c r="H45" s="42">
        <f t="shared" si="2"/>
        <v>62</v>
      </c>
      <c r="I45" s="27">
        <f t="shared" si="1"/>
        <v>26.315789473684209</v>
      </c>
      <c r="J45" s="75"/>
      <c r="K45" s="70"/>
    </row>
    <row r="46" spans="1:11" ht="15" customHeight="1">
      <c r="A46" s="182"/>
      <c r="B46" s="202"/>
      <c r="C46" s="38" t="s">
        <v>64</v>
      </c>
      <c r="D46" s="5">
        <v>72</v>
      </c>
      <c r="E46" s="12">
        <v>90</v>
      </c>
      <c r="F46" s="22">
        <f>D46-E46</f>
        <v>-18</v>
      </c>
      <c r="G46" s="12">
        <v>81</v>
      </c>
      <c r="H46" s="45">
        <f t="shared" si="2"/>
        <v>72</v>
      </c>
      <c r="I46" s="27">
        <f>(E46-G46)/E46*100</f>
        <v>10</v>
      </c>
      <c r="J46" s="78"/>
      <c r="K46" s="70"/>
    </row>
    <row r="47" spans="1:11" ht="15" customHeight="1">
      <c r="A47" s="182"/>
      <c r="B47" s="203"/>
      <c r="C47" s="100" t="s">
        <v>26</v>
      </c>
      <c r="D47" s="65">
        <v>49</v>
      </c>
      <c r="E47" s="66">
        <v>57</v>
      </c>
      <c r="F47" s="55">
        <f t="shared" si="0"/>
        <v>-8</v>
      </c>
      <c r="G47" s="66">
        <v>55</v>
      </c>
      <c r="H47" s="101">
        <f t="shared" si="2"/>
        <v>49</v>
      </c>
      <c r="I47" s="56">
        <f t="shared" si="1"/>
        <v>3.5087719298245612</v>
      </c>
      <c r="J47" s="102"/>
      <c r="K47" s="103"/>
    </row>
    <row r="48" spans="1:11" ht="15" customHeight="1">
      <c r="A48" s="182"/>
      <c r="B48" s="202" t="s">
        <v>163</v>
      </c>
      <c r="C48" s="37" t="s">
        <v>91</v>
      </c>
      <c r="D48" s="59">
        <v>374</v>
      </c>
      <c r="E48" s="60">
        <v>525</v>
      </c>
      <c r="F48" s="61">
        <f>D48-E48</f>
        <v>-151</v>
      </c>
      <c r="G48" s="62">
        <v>421</v>
      </c>
      <c r="H48" s="63">
        <f t="shared" si="2"/>
        <v>374</v>
      </c>
      <c r="I48" s="64">
        <f>(E48-G48)/E48*100</f>
        <v>19.80952380952381</v>
      </c>
      <c r="J48" s="93"/>
      <c r="K48" s="94"/>
    </row>
    <row r="49" spans="1:11" ht="15" customHeight="1">
      <c r="A49" s="182"/>
      <c r="B49" s="202"/>
      <c r="C49" s="33" t="s">
        <v>92</v>
      </c>
      <c r="D49" s="5">
        <v>67</v>
      </c>
      <c r="E49" s="12">
        <v>90</v>
      </c>
      <c r="F49" s="22">
        <f>D49-E49</f>
        <v>-23</v>
      </c>
      <c r="G49" s="10">
        <v>75</v>
      </c>
      <c r="H49" s="42">
        <f t="shared" si="2"/>
        <v>67</v>
      </c>
      <c r="I49" s="27">
        <f>(E49-G49)/E49*100</f>
        <v>16.666666666666664</v>
      </c>
      <c r="J49" s="75"/>
      <c r="K49" s="70"/>
    </row>
    <row r="50" spans="1:11" ht="15" customHeight="1">
      <c r="A50" s="182"/>
      <c r="B50" s="203"/>
      <c r="C50" s="35" t="s">
        <v>93</v>
      </c>
      <c r="D50" s="7">
        <v>124</v>
      </c>
      <c r="E50" s="13">
        <v>170</v>
      </c>
      <c r="F50" s="23">
        <f>D50-E50</f>
        <v>-46</v>
      </c>
      <c r="G50" s="11">
        <v>140</v>
      </c>
      <c r="H50" s="44">
        <f t="shared" si="2"/>
        <v>124</v>
      </c>
      <c r="I50" s="29">
        <f>(E50-G50)/E50*100</f>
        <v>17.647058823529413</v>
      </c>
      <c r="J50" s="77"/>
      <c r="K50" s="72"/>
    </row>
    <row r="51" spans="1:11" ht="15" customHeight="1">
      <c r="A51" s="182"/>
      <c r="B51" s="201" t="s">
        <v>164</v>
      </c>
      <c r="C51" s="33" t="s">
        <v>94</v>
      </c>
      <c r="D51" s="4">
        <v>164</v>
      </c>
      <c r="E51" s="10">
        <v>238</v>
      </c>
      <c r="F51" s="22">
        <f t="shared" si="0"/>
        <v>-74</v>
      </c>
      <c r="G51" s="10">
        <v>184</v>
      </c>
      <c r="H51" s="42">
        <f t="shared" si="2"/>
        <v>164</v>
      </c>
      <c r="I51" s="27">
        <f t="shared" si="1"/>
        <v>22.689075630252102</v>
      </c>
      <c r="J51" s="75"/>
      <c r="K51" s="70" t="s">
        <v>298</v>
      </c>
    </row>
    <row r="52" spans="1:11" ht="15" customHeight="1">
      <c r="A52" s="182"/>
      <c r="B52" s="203"/>
      <c r="C52" s="39" t="s">
        <v>60</v>
      </c>
      <c r="D52" s="7">
        <v>28</v>
      </c>
      <c r="E52" s="13">
        <v>43</v>
      </c>
      <c r="F52" s="23">
        <f t="shared" si="0"/>
        <v>-15</v>
      </c>
      <c r="G52" s="11">
        <v>31</v>
      </c>
      <c r="H52" s="44">
        <f t="shared" si="2"/>
        <v>28</v>
      </c>
      <c r="I52" s="29">
        <f t="shared" si="1"/>
        <v>27.906976744186046</v>
      </c>
      <c r="J52" s="77"/>
      <c r="K52" s="72"/>
    </row>
    <row r="53" spans="1:11" ht="15" customHeight="1">
      <c r="A53" s="183"/>
      <c r="B53" s="68" t="s">
        <v>165</v>
      </c>
      <c r="C53" s="35" t="s">
        <v>96</v>
      </c>
      <c r="D53" s="7">
        <v>178</v>
      </c>
      <c r="E53" s="13">
        <v>258</v>
      </c>
      <c r="F53" s="23">
        <f t="shared" si="0"/>
        <v>-80</v>
      </c>
      <c r="G53" s="11">
        <v>200</v>
      </c>
      <c r="H53" s="44">
        <f t="shared" si="2"/>
        <v>178</v>
      </c>
      <c r="I53" s="29">
        <f t="shared" si="1"/>
        <v>22.480620155038761</v>
      </c>
      <c r="J53" s="77"/>
      <c r="K53" s="72" t="s">
        <v>203</v>
      </c>
    </row>
    <row r="54" spans="1:11" ht="15" customHeight="1">
      <c r="A54" s="189" t="s">
        <v>3</v>
      </c>
      <c r="B54" s="187" t="s">
        <v>166</v>
      </c>
      <c r="C54" s="80" t="s">
        <v>97</v>
      </c>
      <c r="D54" s="3">
        <v>4803</v>
      </c>
      <c r="E54" s="16">
        <v>6029</v>
      </c>
      <c r="F54" s="21">
        <f t="shared" ref="F54:F104" si="3">D54-E54</f>
        <v>-1226</v>
      </c>
      <c r="G54" s="16">
        <v>5086</v>
      </c>
      <c r="H54" s="124">
        <f t="shared" si="2"/>
        <v>4803</v>
      </c>
      <c r="I54" s="125">
        <f t="shared" ref="I54:I104" si="4">(E54-G54)/E54*100</f>
        <v>15.641068170509206</v>
      </c>
      <c r="J54" s="126" t="s">
        <v>148</v>
      </c>
      <c r="K54" s="127" t="s">
        <v>299</v>
      </c>
    </row>
    <row r="55" spans="1:11" ht="15" customHeight="1">
      <c r="A55" s="190"/>
      <c r="B55" s="192"/>
      <c r="C55" s="38" t="s">
        <v>27</v>
      </c>
      <c r="D55" s="5">
        <v>297</v>
      </c>
      <c r="E55" s="12">
        <v>380</v>
      </c>
      <c r="F55" s="22">
        <f t="shared" si="3"/>
        <v>-83</v>
      </c>
      <c r="G55" s="12">
        <v>315</v>
      </c>
      <c r="H55" s="45">
        <f t="shared" si="2"/>
        <v>297</v>
      </c>
      <c r="I55" s="128">
        <f t="shared" si="4"/>
        <v>17.105263157894736</v>
      </c>
      <c r="J55" s="78"/>
      <c r="K55" s="129" t="s">
        <v>280</v>
      </c>
    </row>
    <row r="56" spans="1:11" ht="15" customHeight="1">
      <c r="A56" s="190"/>
      <c r="B56" s="193"/>
      <c r="C56" s="38" t="s">
        <v>28</v>
      </c>
      <c r="D56" s="5">
        <v>331</v>
      </c>
      <c r="E56" s="12">
        <v>400</v>
      </c>
      <c r="F56" s="22">
        <f t="shared" si="3"/>
        <v>-69</v>
      </c>
      <c r="G56" s="12">
        <v>350</v>
      </c>
      <c r="H56" s="45">
        <f t="shared" si="2"/>
        <v>331</v>
      </c>
      <c r="I56" s="128">
        <f t="shared" si="4"/>
        <v>12.5</v>
      </c>
      <c r="J56" s="78" t="s">
        <v>220</v>
      </c>
      <c r="K56" s="129" t="s">
        <v>204</v>
      </c>
    </row>
    <row r="57" spans="1:11" ht="15" customHeight="1">
      <c r="A57" s="190"/>
      <c r="B57" s="193"/>
      <c r="C57" s="38" t="s">
        <v>98</v>
      </c>
      <c r="D57" s="5">
        <v>482</v>
      </c>
      <c r="E57" s="12">
        <v>581</v>
      </c>
      <c r="F57" s="22">
        <f t="shared" si="3"/>
        <v>-99</v>
      </c>
      <c r="G57" s="12">
        <v>511</v>
      </c>
      <c r="H57" s="45">
        <f t="shared" si="2"/>
        <v>482</v>
      </c>
      <c r="I57" s="128">
        <f t="shared" si="4"/>
        <v>12.048192771084338</v>
      </c>
      <c r="J57" s="78" t="s">
        <v>219</v>
      </c>
      <c r="K57" s="129" t="s">
        <v>205</v>
      </c>
    </row>
    <row r="58" spans="1:11" ht="15" customHeight="1">
      <c r="A58" s="190"/>
      <c r="B58" s="193"/>
      <c r="C58" s="38" t="s">
        <v>99</v>
      </c>
      <c r="D58" s="5">
        <v>279</v>
      </c>
      <c r="E58" s="12">
        <v>355</v>
      </c>
      <c r="F58" s="22">
        <f t="shared" si="3"/>
        <v>-76</v>
      </c>
      <c r="G58" s="12">
        <v>296</v>
      </c>
      <c r="H58" s="45">
        <f t="shared" si="2"/>
        <v>279</v>
      </c>
      <c r="I58" s="128">
        <f t="shared" si="4"/>
        <v>16.619718309859156</v>
      </c>
      <c r="J58" s="78"/>
      <c r="K58" s="129" t="s">
        <v>206</v>
      </c>
    </row>
    <row r="59" spans="1:11" ht="15" customHeight="1">
      <c r="A59" s="190"/>
      <c r="B59" s="189" t="s">
        <v>167</v>
      </c>
      <c r="C59" s="80" t="s">
        <v>29</v>
      </c>
      <c r="D59" s="3">
        <v>870</v>
      </c>
      <c r="E59" s="16">
        <v>1177</v>
      </c>
      <c r="F59" s="21">
        <f t="shared" si="3"/>
        <v>-307</v>
      </c>
      <c r="G59" s="16">
        <v>921</v>
      </c>
      <c r="H59" s="124">
        <f t="shared" si="2"/>
        <v>870</v>
      </c>
      <c r="I59" s="125">
        <f t="shared" si="4"/>
        <v>21.750212404418011</v>
      </c>
      <c r="J59" s="126" t="s">
        <v>148</v>
      </c>
      <c r="K59" s="127" t="s">
        <v>281</v>
      </c>
    </row>
    <row r="60" spans="1:11" ht="15" customHeight="1">
      <c r="A60" s="190"/>
      <c r="B60" s="190"/>
      <c r="C60" s="38" t="s">
        <v>61</v>
      </c>
      <c r="D60" s="5">
        <v>744</v>
      </c>
      <c r="E60" s="12">
        <v>892</v>
      </c>
      <c r="F60" s="22">
        <f>D60-E60</f>
        <v>-148</v>
      </c>
      <c r="G60" s="12">
        <v>788</v>
      </c>
      <c r="H60" s="45">
        <f t="shared" si="2"/>
        <v>744</v>
      </c>
      <c r="I60" s="128">
        <f>(E60-G60)/E60*100</f>
        <v>11.659192825112108</v>
      </c>
      <c r="J60" s="78" t="s">
        <v>148</v>
      </c>
      <c r="K60" s="129"/>
    </row>
    <row r="61" spans="1:11" ht="15" customHeight="1">
      <c r="A61" s="190"/>
      <c r="B61" s="190"/>
      <c r="C61" s="38" t="s">
        <v>100</v>
      </c>
      <c r="D61" s="5">
        <v>492</v>
      </c>
      <c r="E61" s="12">
        <v>638</v>
      </c>
      <c r="F61" s="22">
        <f>D61-E61</f>
        <v>-146</v>
      </c>
      <c r="G61" s="12">
        <v>521</v>
      </c>
      <c r="H61" s="45">
        <f>D61</f>
        <v>492</v>
      </c>
      <c r="I61" s="128">
        <f>(E61-G61)/E61*100</f>
        <v>18.338557993730408</v>
      </c>
      <c r="J61" s="78"/>
      <c r="K61" s="129"/>
    </row>
    <row r="62" spans="1:11" ht="15" customHeight="1">
      <c r="A62" s="190"/>
      <c r="B62" s="190"/>
      <c r="C62" s="38" t="s">
        <v>31</v>
      </c>
      <c r="D62" s="5">
        <v>387</v>
      </c>
      <c r="E62" s="12">
        <v>488</v>
      </c>
      <c r="F62" s="22">
        <f t="shared" si="3"/>
        <v>-101</v>
      </c>
      <c r="G62" s="12">
        <v>410</v>
      </c>
      <c r="H62" s="45">
        <f t="shared" ref="H62:H105" si="5">D62</f>
        <v>387</v>
      </c>
      <c r="I62" s="128">
        <f t="shared" si="4"/>
        <v>15.983606557377051</v>
      </c>
      <c r="J62" s="78"/>
      <c r="K62" s="129" t="s">
        <v>267</v>
      </c>
    </row>
    <row r="63" spans="1:11" ht="15" customHeight="1">
      <c r="A63" s="190"/>
      <c r="B63" s="190"/>
      <c r="C63" s="38" t="s">
        <v>255</v>
      </c>
      <c r="D63" s="5">
        <v>457</v>
      </c>
      <c r="E63" s="12">
        <v>607</v>
      </c>
      <c r="F63" s="22">
        <f t="shared" si="3"/>
        <v>-150</v>
      </c>
      <c r="G63" s="12">
        <v>484</v>
      </c>
      <c r="H63" s="45">
        <f t="shared" si="5"/>
        <v>457</v>
      </c>
      <c r="I63" s="128">
        <f t="shared" si="4"/>
        <v>20.263591433278417</v>
      </c>
      <c r="J63" s="78"/>
      <c r="K63" s="129" t="s">
        <v>256</v>
      </c>
    </row>
    <row r="64" spans="1:11" ht="15" customHeight="1">
      <c r="A64" s="190"/>
      <c r="B64" s="190"/>
      <c r="C64" s="151" t="s">
        <v>32</v>
      </c>
      <c r="D64" s="59">
        <v>364</v>
      </c>
      <c r="E64" s="60">
        <v>484</v>
      </c>
      <c r="F64" s="61">
        <f t="shared" si="3"/>
        <v>-120</v>
      </c>
      <c r="G64" s="60">
        <v>386</v>
      </c>
      <c r="H64" s="152">
        <f t="shared" si="5"/>
        <v>364</v>
      </c>
      <c r="I64" s="153">
        <f t="shared" si="4"/>
        <v>20.24793388429752</v>
      </c>
      <c r="J64" s="154"/>
      <c r="K64" s="155"/>
    </row>
    <row r="65" spans="1:11" ht="15" customHeight="1">
      <c r="A65" s="190"/>
      <c r="B65" s="191"/>
      <c r="C65" s="39" t="s">
        <v>30</v>
      </c>
      <c r="D65" s="7">
        <v>262</v>
      </c>
      <c r="E65" s="13">
        <v>304</v>
      </c>
      <c r="F65" s="23">
        <f>D65-E65</f>
        <v>-42</v>
      </c>
      <c r="G65" s="13">
        <v>278</v>
      </c>
      <c r="H65" s="130">
        <f>D65</f>
        <v>262</v>
      </c>
      <c r="I65" s="131">
        <f>(E65-G65)/E65*100</f>
        <v>8.5526315789473681</v>
      </c>
      <c r="J65" s="132"/>
      <c r="K65" s="133"/>
    </row>
    <row r="66" spans="1:11" ht="15" customHeight="1">
      <c r="A66" s="190"/>
      <c r="B66" s="190" t="s">
        <v>168</v>
      </c>
      <c r="C66" s="151" t="s">
        <v>101</v>
      </c>
      <c r="D66" s="59">
        <v>181</v>
      </c>
      <c r="E66" s="60">
        <v>255</v>
      </c>
      <c r="F66" s="61">
        <f t="shared" si="3"/>
        <v>-74</v>
      </c>
      <c r="G66" s="60">
        <v>191</v>
      </c>
      <c r="H66" s="152">
        <f t="shared" si="5"/>
        <v>181</v>
      </c>
      <c r="I66" s="153">
        <f t="shared" si="4"/>
        <v>25.098039215686274</v>
      </c>
      <c r="J66" s="154"/>
      <c r="K66" s="155" t="s">
        <v>277</v>
      </c>
    </row>
    <row r="67" spans="1:11" ht="15" customHeight="1">
      <c r="A67" s="190"/>
      <c r="B67" s="190"/>
      <c r="C67" s="38" t="s">
        <v>245</v>
      </c>
      <c r="D67" s="5">
        <v>133</v>
      </c>
      <c r="E67" s="12">
        <v>217</v>
      </c>
      <c r="F67" s="22">
        <f t="shared" ref="F67" si="6">D67-E67</f>
        <v>-84</v>
      </c>
      <c r="G67" s="12">
        <v>141</v>
      </c>
      <c r="H67" s="45">
        <f t="shared" ref="H67" si="7">D67</f>
        <v>133</v>
      </c>
      <c r="I67" s="128">
        <f t="shared" ref="I67" si="8">(E67-G67)/E67*100</f>
        <v>35.023041474654377</v>
      </c>
      <c r="J67" s="78"/>
      <c r="K67" s="129" t="s">
        <v>275</v>
      </c>
    </row>
    <row r="68" spans="1:11" ht="15" customHeight="1">
      <c r="A68" s="190"/>
      <c r="B68" s="190"/>
      <c r="C68" s="38" t="s">
        <v>65</v>
      </c>
      <c r="D68" s="5">
        <v>87</v>
      </c>
      <c r="E68" s="12">
        <v>135</v>
      </c>
      <c r="F68" s="22">
        <f>D68-E68</f>
        <v>-48</v>
      </c>
      <c r="G68" s="12">
        <v>93</v>
      </c>
      <c r="H68" s="45">
        <f>D68</f>
        <v>87</v>
      </c>
      <c r="I68" s="128">
        <f>(E68-G68)/E68*100</f>
        <v>31.111111111111111</v>
      </c>
      <c r="J68" s="78"/>
      <c r="K68" s="129" t="s">
        <v>207</v>
      </c>
    </row>
    <row r="69" spans="1:11" ht="15" customHeight="1">
      <c r="A69" s="190"/>
      <c r="B69" s="190"/>
      <c r="C69" s="38" t="s">
        <v>103</v>
      </c>
      <c r="D69" s="5">
        <v>205</v>
      </c>
      <c r="E69" s="12">
        <v>267</v>
      </c>
      <c r="F69" s="22">
        <f t="shared" si="3"/>
        <v>-62</v>
      </c>
      <c r="G69" s="12">
        <v>217</v>
      </c>
      <c r="H69" s="45">
        <f t="shared" si="5"/>
        <v>205</v>
      </c>
      <c r="I69" s="128">
        <f t="shared" si="4"/>
        <v>18.726591760299627</v>
      </c>
      <c r="J69" s="78"/>
      <c r="K69" s="129"/>
    </row>
    <row r="70" spans="1:11" ht="15" customHeight="1">
      <c r="A70" s="190"/>
      <c r="B70" s="191"/>
      <c r="C70" s="38" t="s">
        <v>102</v>
      </c>
      <c r="D70" s="5">
        <v>131</v>
      </c>
      <c r="E70" s="12">
        <v>160</v>
      </c>
      <c r="F70" s="22">
        <f>D70-E70</f>
        <v>-29</v>
      </c>
      <c r="G70" s="12">
        <v>139</v>
      </c>
      <c r="H70" s="45">
        <f>D70</f>
        <v>131</v>
      </c>
      <c r="I70" s="128">
        <f>(E70-G70)/E70*100</f>
        <v>13.125</v>
      </c>
      <c r="J70" s="78"/>
      <c r="K70" s="129" t="s">
        <v>278</v>
      </c>
    </row>
    <row r="71" spans="1:11" ht="15" customHeight="1">
      <c r="A71" s="190"/>
      <c r="B71" s="149" t="s">
        <v>169</v>
      </c>
      <c r="C71" s="80" t="s">
        <v>104</v>
      </c>
      <c r="D71" s="3">
        <v>159</v>
      </c>
      <c r="E71" s="16">
        <v>228</v>
      </c>
      <c r="F71" s="21">
        <f t="shared" si="3"/>
        <v>-69</v>
      </c>
      <c r="G71" s="16">
        <v>169</v>
      </c>
      <c r="H71" s="124">
        <f t="shared" si="5"/>
        <v>159</v>
      </c>
      <c r="I71" s="125">
        <f t="shared" si="4"/>
        <v>25.877192982456144</v>
      </c>
      <c r="J71" s="126"/>
      <c r="K71" s="127" t="s">
        <v>268</v>
      </c>
    </row>
    <row r="72" spans="1:11" ht="15" customHeight="1">
      <c r="A72" s="190"/>
      <c r="B72" s="189" t="s">
        <v>170</v>
      </c>
      <c r="C72" s="80" t="s">
        <v>105</v>
      </c>
      <c r="D72" s="16">
        <v>378</v>
      </c>
      <c r="E72" s="16">
        <v>569</v>
      </c>
      <c r="F72" s="21">
        <f t="shared" si="3"/>
        <v>-191</v>
      </c>
      <c r="G72" s="16">
        <v>400</v>
      </c>
      <c r="H72" s="124">
        <f t="shared" si="5"/>
        <v>378</v>
      </c>
      <c r="I72" s="125">
        <f t="shared" si="4"/>
        <v>29.701230228471005</v>
      </c>
      <c r="J72" s="126"/>
      <c r="K72" s="127" t="s">
        <v>229</v>
      </c>
    </row>
    <row r="73" spans="1:11" ht="15" customHeight="1">
      <c r="A73" s="191"/>
      <c r="B73" s="191"/>
      <c r="C73" s="39" t="s">
        <v>142</v>
      </c>
      <c r="D73" s="13">
        <v>55</v>
      </c>
      <c r="E73" s="13">
        <v>75</v>
      </c>
      <c r="F73" s="23">
        <f t="shared" si="3"/>
        <v>-20</v>
      </c>
      <c r="G73" s="13">
        <v>58</v>
      </c>
      <c r="H73" s="130">
        <f t="shared" si="5"/>
        <v>55</v>
      </c>
      <c r="I73" s="131">
        <f t="shared" si="4"/>
        <v>22.666666666666664</v>
      </c>
      <c r="J73" s="132"/>
      <c r="K73" s="133" t="s">
        <v>276</v>
      </c>
    </row>
    <row r="74" spans="1:11" ht="15" customHeight="1">
      <c r="A74" s="222" t="s">
        <v>4</v>
      </c>
      <c r="B74" s="201" t="s">
        <v>171</v>
      </c>
      <c r="C74" s="33" t="s">
        <v>33</v>
      </c>
      <c r="D74" s="5">
        <v>549</v>
      </c>
      <c r="E74" s="12">
        <v>713</v>
      </c>
      <c r="F74" s="22">
        <f t="shared" si="3"/>
        <v>-164</v>
      </c>
      <c r="G74" s="10">
        <v>617</v>
      </c>
      <c r="H74" s="42">
        <f t="shared" si="5"/>
        <v>549</v>
      </c>
      <c r="I74" s="27">
        <f t="shared" si="4"/>
        <v>13.464235624123422</v>
      </c>
      <c r="J74" s="75" t="s">
        <v>148</v>
      </c>
      <c r="K74" s="70" t="s">
        <v>221</v>
      </c>
    </row>
    <row r="75" spans="1:11" ht="15" customHeight="1">
      <c r="A75" s="182"/>
      <c r="B75" s="202"/>
      <c r="C75" s="33" t="s">
        <v>34</v>
      </c>
      <c r="D75" s="5">
        <v>603</v>
      </c>
      <c r="E75" s="12">
        <v>844</v>
      </c>
      <c r="F75" s="22">
        <f t="shared" si="3"/>
        <v>-241</v>
      </c>
      <c r="G75" s="10">
        <v>678</v>
      </c>
      <c r="H75" s="42">
        <f t="shared" si="5"/>
        <v>603</v>
      </c>
      <c r="I75" s="27">
        <f t="shared" si="4"/>
        <v>19.66824644549763</v>
      </c>
      <c r="J75" s="75" t="s">
        <v>148</v>
      </c>
      <c r="K75" s="70" t="s">
        <v>208</v>
      </c>
    </row>
    <row r="76" spans="1:11" ht="15" customHeight="1">
      <c r="A76" s="182"/>
      <c r="B76" s="202"/>
      <c r="C76" s="33" t="s">
        <v>107</v>
      </c>
      <c r="D76" s="5">
        <v>139</v>
      </c>
      <c r="E76" s="12">
        <v>153</v>
      </c>
      <c r="F76" s="22">
        <f>D76-E76</f>
        <v>-14</v>
      </c>
      <c r="G76" s="10">
        <v>158</v>
      </c>
      <c r="H76" s="42">
        <f>D76</f>
        <v>139</v>
      </c>
      <c r="I76" s="27">
        <f>(E76-G76)/E76*100</f>
        <v>-3.2679738562091507</v>
      </c>
      <c r="J76" s="75"/>
      <c r="K76" s="70" t="s">
        <v>209</v>
      </c>
    </row>
    <row r="77" spans="1:11" ht="15" customHeight="1">
      <c r="A77" s="182"/>
      <c r="B77" s="203"/>
      <c r="C77" s="33" t="s">
        <v>106</v>
      </c>
      <c r="D77" s="5">
        <v>113</v>
      </c>
      <c r="E77" s="12">
        <v>146</v>
      </c>
      <c r="F77" s="22">
        <f t="shared" si="3"/>
        <v>-33</v>
      </c>
      <c r="G77" s="10">
        <v>127</v>
      </c>
      <c r="H77" s="42">
        <f t="shared" si="5"/>
        <v>113</v>
      </c>
      <c r="I77" s="27">
        <f t="shared" si="4"/>
        <v>13.013698630136986</v>
      </c>
      <c r="J77" s="75"/>
      <c r="K77" s="70" t="s">
        <v>210</v>
      </c>
    </row>
    <row r="78" spans="1:11" ht="15" customHeight="1">
      <c r="A78" s="182"/>
      <c r="B78" s="98" t="s">
        <v>172</v>
      </c>
      <c r="C78" s="36" t="s">
        <v>108</v>
      </c>
      <c r="D78" s="15">
        <v>5117</v>
      </c>
      <c r="E78" s="15">
        <v>6212</v>
      </c>
      <c r="F78" s="52">
        <f t="shared" si="3"/>
        <v>-1095</v>
      </c>
      <c r="G78" s="14">
        <v>5757</v>
      </c>
      <c r="H78" s="46">
        <f t="shared" si="5"/>
        <v>5117</v>
      </c>
      <c r="I78" s="30">
        <f t="shared" si="4"/>
        <v>7.3245331616226661</v>
      </c>
      <c r="J78" s="79" t="s">
        <v>148</v>
      </c>
      <c r="K78" s="73"/>
    </row>
    <row r="79" spans="1:11" ht="15" customHeight="1">
      <c r="A79" s="182"/>
      <c r="B79" s="202" t="s">
        <v>173</v>
      </c>
      <c r="C79" s="37" t="s">
        <v>110</v>
      </c>
      <c r="D79" s="59">
        <v>591</v>
      </c>
      <c r="E79" s="60">
        <v>846</v>
      </c>
      <c r="F79" s="61">
        <f t="shared" si="3"/>
        <v>-255</v>
      </c>
      <c r="G79" s="62">
        <v>705</v>
      </c>
      <c r="H79" s="63">
        <f t="shared" si="5"/>
        <v>591</v>
      </c>
      <c r="I79" s="64">
        <f t="shared" si="4"/>
        <v>16.666666666666664</v>
      </c>
      <c r="J79" s="93" t="s">
        <v>148</v>
      </c>
      <c r="K79" s="94" t="s">
        <v>211</v>
      </c>
    </row>
    <row r="80" spans="1:11" ht="15" customHeight="1">
      <c r="A80" s="182"/>
      <c r="B80" s="203"/>
      <c r="C80" s="35" t="s">
        <v>35</v>
      </c>
      <c r="D80" s="7">
        <v>423</v>
      </c>
      <c r="E80" s="13">
        <v>581</v>
      </c>
      <c r="F80" s="23">
        <f t="shared" si="3"/>
        <v>-158</v>
      </c>
      <c r="G80" s="11">
        <v>483</v>
      </c>
      <c r="H80" s="44">
        <f t="shared" si="5"/>
        <v>423</v>
      </c>
      <c r="I80" s="29">
        <f t="shared" si="4"/>
        <v>16.867469879518072</v>
      </c>
      <c r="J80" s="77"/>
      <c r="K80" s="72" t="s">
        <v>269</v>
      </c>
    </row>
    <row r="81" spans="1:11" ht="15" customHeight="1">
      <c r="A81" s="182"/>
      <c r="B81" s="201" t="s">
        <v>174</v>
      </c>
      <c r="C81" s="38" t="s">
        <v>62</v>
      </c>
      <c r="D81" s="5">
        <v>107</v>
      </c>
      <c r="E81" s="12">
        <v>158</v>
      </c>
      <c r="F81" s="22">
        <f t="shared" si="3"/>
        <v>-51</v>
      </c>
      <c r="G81" s="10">
        <v>121</v>
      </c>
      <c r="H81" s="42">
        <f t="shared" si="5"/>
        <v>107</v>
      </c>
      <c r="I81" s="27">
        <f t="shared" si="4"/>
        <v>23.417721518987342</v>
      </c>
      <c r="J81" s="75"/>
      <c r="K81" s="70"/>
    </row>
    <row r="82" spans="1:11" ht="15" customHeight="1">
      <c r="A82" s="182"/>
      <c r="B82" s="203"/>
      <c r="C82" s="39" t="s">
        <v>111</v>
      </c>
      <c r="D82" s="7">
        <v>129</v>
      </c>
      <c r="E82" s="13">
        <v>182</v>
      </c>
      <c r="F82" s="23">
        <f t="shared" si="3"/>
        <v>-53</v>
      </c>
      <c r="G82" s="11">
        <v>145</v>
      </c>
      <c r="H82" s="44">
        <f t="shared" si="5"/>
        <v>129</v>
      </c>
      <c r="I82" s="29">
        <f t="shared" si="4"/>
        <v>20.329670329670328</v>
      </c>
      <c r="J82" s="77"/>
      <c r="K82" s="72" t="s">
        <v>212</v>
      </c>
    </row>
    <row r="83" spans="1:11" ht="15" customHeight="1">
      <c r="A83" s="182"/>
      <c r="B83" s="201" t="s">
        <v>175</v>
      </c>
      <c r="C83" s="32" t="s">
        <v>112</v>
      </c>
      <c r="D83" s="3">
        <v>274</v>
      </c>
      <c r="E83" s="9">
        <v>405</v>
      </c>
      <c r="F83" s="21">
        <f t="shared" si="3"/>
        <v>-131</v>
      </c>
      <c r="G83" s="9">
        <v>309</v>
      </c>
      <c r="H83" s="41">
        <f t="shared" si="5"/>
        <v>274</v>
      </c>
      <c r="I83" s="26">
        <f t="shared" si="4"/>
        <v>23.703703703703706</v>
      </c>
      <c r="J83" s="74" t="s">
        <v>148</v>
      </c>
      <c r="K83" s="69"/>
    </row>
    <row r="84" spans="1:11" ht="15" customHeight="1">
      <c r="A84" s="182"/>
      <c r="B84" s="202"/>
      <c r="C84" s="33" t="s">
        <v>113</v>
      </c>
      <c r="D84" s="5">
        <v>216</v>
      </c>
      <c r="E84" s="10">
        <v>286</v>
      </c>
      <c r="F84" s="22">
        <f t="shared" si="3"/>
        <v>-70</v>
      </c>
      <c r="G84" s="10">
        <v>243</v>
      </c>
      <c r="H84" s="42">
        <f t="shared" si="5"/>
        <v>216</v>
      </c>
      <c r="I84" s="27">
        <f t="shared" si="4"/>
        <v>15.034965034965033</v>
      </c>
      <c r="J84" s="75"/>
      <c r="K84" s="70" t="s">
        <v>213</v>
      </c>
    </row>
    <row r="85" spans="1:11" ht="15" customHeight="1">
      <c r="A85" s="182"/>
      <c r="B85" s="202"/>
      <c r="C85" s="33" t="s">
        <v>114</v>
      </c>
      <c r="D85" s="5">
        <v>93</v>
      </c>
      <c r="E85" s="10">
        <v>145</v>
      </c>
      <c r="F85" s="22">
        <f t="shared" si="3"/>
        <v>-52</v>
      </c>
      <c r="G85" s="10">
        <v>113</v>
      </c>
      <c r="H85" s="42">
        <f t="shared" si="5"/>
        <v>93</v>
      </c>
      <c r="I85" s="27">
        <f t="shared" si="4"/>
        <v>22.068965517241381</v>
      </c>
      <c r="J85" s="75"/>
      <c r="K85" s="70" t="s">
        <v>300</v>
      </c>
    </row>
    <row r="86" spans="1:11" ht="15" customHeight="1">
      <c r="A86" s="182"/>
      <c r="B86" s="202"/>
      <c r="C86" s="33" t="s">
        <v>115</v>
      </c>
      <c r="D86" s="5">
        <v>71</v>
      </c>
      <c r="E86" s="10">
        <v>132</v>
      </c>
      <c r="F86" s="22">
        <f t="shared" si="3"/>
        <v>-61</v>
      </c>
      <c r="G86" s="10">
        <v>85</v>
      </c>
      <c r="H86" s="42">
        <f t="shared" si="5"/>
        <v>71</v>
      </c>
      <c r="I86" s="27">
        <f t="shared" si="4"/>
        <v>35.606060606060609</v>
      </c>
      <c r="J86" s="75"/>
      <c r="K86" s="70" t="s">
        <v>214</v>
      </c>
    </row>
    <row r="87" spans="1:11" ht="15" customHeight="1">
      <c r="A87" s="182"/>
      <c r="B87" s="203"/>
      <c r="C87" s="35" t="s">
        <v>246</v>
      </c>
      <c r="D87" s="7">
        <v>98</v>
      </c>
      <c r="E87" s="11">
        <v>176</v>
      </c>
      <c r="F87" s="23">
        <f t="shared" ref="F87" si="9">D87-E87</f>
        <v>-78</v>
      </c>
      <c r="G87" s="11">
        <v>121</v>
      </c>
      <c r="H87" s="44">
        <f t="shared" ref="H87" si="10">D87</f>
        <v>98</v>
      </c>
      <c r="I87" s="29">
        <f t="shared" ref="I87" si="11">(E87-G87)/E87*100</f>
        <v>31.25</v>
      </c>
      <c r="J87" s="77"/>
      <c r="K87" s="72" t="s">
        <v>301</v>
      </c>
    </row>
    <row r="88" spans="1:11" ht="15" customHeight="1">
      <c r="A88" s="183"/>
      <c r="B88" s="47" t="s">
        <v>5</v>
      </c>
      <c r="C88" s="36" t="s">
        <v>116</v>
      </c>
      <c r="D88" s="8">
        <v>629</v>
      </c>
      <c r="E88" s="15">
        <v>991</v>
      </c>
      <c r="F88" s="52">
        <f t="shared" si="3"/>
        <v>-362</v>
      </c>
      <c r="G88" s="14">
        <v>807</v>
      </c>
      <c r="H88" s="46">
        <f t="shared" si="5"/>
        <v>629</v>
      </c>
      <c r="I88" s="30">
        <f t="shared" si="4"/>
        <v>18.567103935418768</v>
      </c>
      <c r="J88" s="79" t="s">
        <v>148</v>
      </c>
      <c r="K88" s="73"/>
    </row>
    <row r="89" spans="1:11" ht="15" customHeight="1">
      <c r="A89" s="201" t="s">
        <v>6</v>
      </c>
      <c r="B89" s="201" t="s">
        <v>176</v>
      </c>
      <c r="C89" s="33" t="s">
        <v>118</v>
      </c>
      <c r="D89" s="5">
        <v>263</v>
      </c>
      <c r="E89" s="12">
        <v>418</v>
      </c>
      <c r="F89" s="22">
        <f t="shared" si="3"/>
        <v>-155</v>
      </c>
      <c r="G89" s="10">
        <v>296</v>
      </c>
      <c r="H89" s="42">
        <f t="shared" si="5"/>
        <v>263</v>
      </c>
      <c r="I89" s="27">
        <f t="shared" si="4"/>
        <v>29.186602870813399</v>
      </c>
      <c r="J89" s="75"/>
      <c r="K89" s="70"/>
    </row>
    <row r="90" spans="1:11" ht="15" customHeight="1">
      <c r="A90" s="202"/>
      <c r="B90" s="202"/>
      <c r="C90" s="33" t="s">
        <v>36</v>
      </c>
      <c r="D90" s="5">
        <v>182</v>
      </c>
      <c r="E90" s="12">
        <v>265</v>
      </c>
      <c r="F90" s="22">
        <f t="shared" si="3"/>
        <v>-83</v>
      </c>
      <c r="G90" s="10">
        <v>204</v>
      </c>
      <c r="H90" s="42">
        <f t="shared" si="5"/>
        <v>182</v>
      </c>
      <c r="I90" s="27">
        <f t="shared" si="4"/>
        <v>23.018867924528301</v>
      </c>
      <c r="J90" s="75"/>
      <c r="K90" s="70"/>
    </row>
    <row r="91" spans="1:11" ht="15" customHeight="1">
      <c r="A91" s="202"/>
      <c r="B91" s="203"/>
      <c r="C91" s="35" t="s">
        <v>37</v>
      </c>
      <c r="D91" s="7">
        <v>613</v>
      </c>
      <c r="E91" s="13">
        <v>873</v>
      </c>
      <c r="F91" s="23">
        <f t="shared" si="3"/>
        <v>-260</v>
      </c>
      <c r="G91" s="11">
        <v>690</v>
      </c>
      <c r="H91" s="44">
        <f t="shared" si="5"/>
        <v>613</v>
      </c>
      <c r="I91" s="29">
        <f t="shared" si="4"/>
        <v>20.962199312714777</v>
      </c>
      <c r="J91" s="77" t="s">
        <v>148</v>
      </c>
      <c r="K91" s="72"/>
    </row>
    <row r="92" spans="1:11" ht="15" customHeight="1">
      <c r="A92" s="202"/>
      <c r="B92" s="197" t="s">
        <v>177</v>
      </c>
      <c r="C92" s="32" t="s">
        <v>119</v>
      </c>
      <c r="D92" s="3">
        <v>190</v>
      </c>
      <c r="E92" s="16">
        <v>299</v>
      </c>
      <c r="F92" s="21">
        <f t="shared" si="3"/>
        <v>-109</v>
      </c>
      <c r="G92" s="9">
        <v>214</v>
      </c>
      <c r="H92" s="41">
        <f t="shared" si="5"/>
        <v>190</v>
      </c>
      <c r="I92" s="26">
        <f t="shared" si="4"/>
        <v>28.428093645484946</v>
      </c>
      <c r="J92" s="74"/>
      <c r="K92" s="69"/>
    </row>
    <row r="93" spans="1:11" ht="15" customHeight="1">
      <c r="A93" s="202"/>
      <c r="B93" s="200"/>
      <c r="C93" s="33" t="s">
        <v>120</v>
      </c>
      <c r="D93" s="5">
        <v>160</v>
      </c>
      <c r="E93" s="12">
        <v>231</v>
      </c>
      <c r="F93" s="22">
        <f t="shared" si="3"/>
        <v>-71</v>
      </c>
      <c r="G93" s="10">
        <v>180</v>
      </c>
      <c r="H93" s="42">
        <f t="shared" si="5"/>
        <v>160</v>
      </c>
      <c r="I93" s="27">
        <f t="shared" si="4"/>
        <v>22.077922077922079</v>
      </c>
      <c r="J93" s="75"/>
      <c r="K93" s="70"/>
    </row>
    <row r="94" spans="1:11" ht="15" customHeight="1">
      <c r="A94" s="202"/>
      <c r="B94" s="198"/>
      <c r="C94" s="35" t="s">
        <v>63</v>
      </c>
      <c r="D94" s="7">
        <v>74</v>
      </c>
      <c r="E94" s="13">
        <v>110</v>
      </c>
      <c r="F94" s="23">
        <f t="shared" si="3"/>
        <v>-36</v>
      </c>
      <c r="G94" s="11">
        <v>83</v>
      </c>
      <c r="H94" s="44">
        <f t="shared" si="5"/>
        <v>74</v>
      </c>
      <c r="I94" s="29">
        <f t="shared" si="4"/>
        <v>24.545454545454547</v>
      </c>
      <c r="J94" s="77"/>
      <c r="K94" s="72"/>
    </row>
    <row r="95" spans="1:11" ht="15" customHeight="1">
      <c r="A95" s="202"/>
      <c r="B95" s="197" t="s">
        <v>178</v>
      </c>
      <c r="C95" s="32" t="s">
        <v>121</v>
      </c>
      <c r="D95" s="3">
        <v>283</v>
      </c>
      <c r="E95" s="16">
        <v>474</v>
      </c>
      <c r="F95" s="21">
        <f t="shared" si="3"/>
        <v>-191</v>
      </c>
      <c r="G95" s="9">
        <v>318</v>
      </c>
      <c r="H95" s="41">
        <f t="shared" si="5"/>
        <v>283</v>
      </c>
      <c r="I95" s="26">
        <f t="shared" si="4"/>
        <v>32.911392405063289</v>
      </c>
      <c r="J95" s="74"/>
      <c r="K95" s="69"/>
    </row>
    <row r="96" spans="1:11" ht="15" customHeight="1">
      <c r="A96" s="202"/>
      <c r="B96" s="198"/>
      <c r="C96" s="35" t="s">
        <v>122</v>
      </c>
      <c r="D96" s="7">
        <v>195</v>
      </c>
      <c r="E96" s="13">
        <v>278</v>
      </c>
      <c r="F96" s="23">
        <f t="shared" si="3"/>
        <v>-83</v>
      </c>
      <c r="G96" s="11">
        <v>219</v>
      </c>
      <c r="H96" s="44">
        <f t="shared" si="5"/>
        <v>195</v>
      </c>
      <c r="I96" s="29">
        <f t="shared" si="4"/>
        <v>21.223021582733814</v>
      </c>
      <c r="J96" s="77"/>
      <c r="K96" s="72"/>
    </row>
    <row r="97" spans="1:11" ht="15" customHeight="1">
      <c r="A97" s="202"/>
      <c r="B97" s="197" t="s">
        <v>179</v>
      </c>
      <c r="C97" s="80" t="s">
        <v>38</v>
      </c>
      <c r="D97" s="3">
        <v>1044</v>
      </c>
      <c r="E97" s="16">
        <v>1657</v>
      </c>
      <c r="F97" s="21">
        <f t="shared" si="3"/>
        <v>-613</v>
      </c>
      <c r="G97" s="9">
        <v>1174</v>
      </c>
      <c r="H97" s="41">
        <f t="shared" si="5"/>
        <v>1044</v>
      </c>
      <c r="I97" s="26">
        <f t="shared" si="4"/>
        <v>29.149064574532286</v>
      </c>
      <c r="J97" s="74" t="s">
        <v>148</v>
      </c>
      <c r="K97" s="69"/>
    </row>
    <row r="98" spans="1:11" ht="15" customHeight="1">
      <c r="A98" s="202"/>
      <c r="B98" s="198"/>
      <c r="C98" s="35" t="s">
        <v>39</v>
      </c>
      <c r="D98" s="7">
        <v>110</v>
      </c>
      <c r="E98" s="13">
        <v>160</v>
      </c>
      <c r="F98" s="23">
        <f t="shared" si="3"/>
        <v>-50</v>
      </c>
      <c r="G98" s="11">
        <v>124</v>
      </c>
      <c r="H98" s="44">
        <f t="shared" si="5"/>
        <v>110</v>
      </c>
      <c r="I98" s="29">
        <f t="shared" si="4"/>
        <v>22.5</v>
      </c>
      <c r="J98" s="77"/>
      <c r="K98" s="72"/>
    </row>
    <row r="99" spans="1:11" ht="15" customHeight="1">
      <c r="A99" s="202"/>
      <c r="B99" s="197" t="s">
        <v>180</v>
      </c>
      <c r="C99" s="32" t="s">
        <v>43</v>
      </c>
      <c r="D99" s="3">
        <v>367</v>
      </c>
      <c r="E99" s="16">
        <v>528</v>
      </c>
      <c r="F99" s="21">
        <f t="shared" si="3"/>
        <v>-161</v>
      </c>
      <c r="G99" s="9">
        <v>412</v>
      </c>
      <c r="H99" s="41">
        <f t="shared" si="5"/>
        <v>367</v>
      </c>
      <c r="I99" s="26">
        <f t="shared" si="4"/>
        <v>21.969696969696969</v>
      </c>
      <c r="J99" s="74"/>
      <c r="K99" s="69" t="s">
        <v>270</v>
      </c>
    </row>
    <row r="100" spans="1:11" ht="15" customHeight="1">
      <c r="A100" s="202"/>
      <c r="B100" s="200"/>
      <c r="C100" s="33" t="s">
        <v>44</v>
      </c>
      <c r="D100" s="5">
        <v>233</v>
      </c>
      <c r="E100" s="12">
        <v>317</v>
      </c>
      <c r="F100" s="22">
        <f t="shared" si="3"/>
        <v>-84</v>
      </c>
      <c r="G100" s="10">
        <v>262</v>
      </c>
      <c r="H100" s="42">
        <f t="shared" si="5"/>
        <v>233</v>
      </c>
      <c r="I100" s="27">
        <f t="shared" si="4"/>
        <v>17.350157728706623</v>
      </c>
      <c r="J100" s="75"/>
      <c r="K100" s="70"/>
    </row>
    <row r="101" spans="1:11" ht="15" customHeight="1">
      <c r="A101" s="202"/>
      <c r="B101" s="200"/>
      <c r="C101" s="33" t="s">
        <v>41</v>
      </c>
      <c r="D101" s="5">
        <v>190</v>
      </c>
      <c r="E101" s="12">
        <v>274</v>
      </c>
      <c r="F101" s="22">
        <f t="shared" si="3"/>
        <v>-84</v>
      </c>
      <c r="G101" s="10">
        <v>214</v>
      </c>
      <c r="H101" s="42">
        <f t="shared" si="5"/>
        <v>190</v>
      </c>
      <c r="I101" s="27">
        <f t="shared" si="4"/>
        <v>21.897810218978105</v>
      </c>
      <c r="J101" s="75"/>
      <c r="K101" s="70"/>
    </row>
    <row r="102" spans="1:11" ht="15" customHeight="1">
      <c r="A102" s="202"/>
      <c r="B102" s="200"/>
      <c r="C102" s="33" t="s">
        <v>45</v>
      </c>
      <c r="D102" s="5">
        <v>219</v>
      </c>
      <c r="E102" s="12">
        <v>288</v>
      </c>
      <c r="F102" s="22">
        <f t="shared" si="3"/>
        <v>-69</v>
      </c>
      <c r="G102" s="10">
        <v>246</v>
      </c>
      <c r="H102" s="42">
        <f t="shared" si="5"/>
        <v>219</v>
      </c>
      <c r="I102" s="27">
        <f t="shared" si="4"/>
        <v>14.583333333333334</v>
      </c>
      <c r="J102" s="75"/>
      <c r="K102" s="70"/>
    </row>
    <row r="103" spans="1:11" ht="15" customHeight="1">
      <c r="A103" s="202"/>
      <c r="B103" s="200"/>
      <c r="C103" s="33" t="s">
        <v>42</v>
      </c>
      <c r="D103" s="5">
        <v>120</v>
      </c>
      <c r="E103" s="12">
        <v>159</v>
      </c>
      <c r="F103" s="22">
        <f t="shared" si="3"/>
        <v>-39</v>
      </c>
      <c r="G103" s="10">
        <v>135</v>
      </c>
      <c r="H103" s="42">
        <f t="shared" si="5"/>
        <v>120</v>
      </c>
      <c r="I103" s="27">
        <f t="shared" si="4"/>
        <v>15.09433962264151</v>
      </c>
      <c r="J103" s="75"/>
      <c r="K103" s="70"/>
    </row>
    <row r="104" spans="1:11" ht="15" customHeight="1">
      <c r="A104" s="204" t="s">
        <v>7</v>
      </c>
      <c r="B104" s="187" t="s">
        <v>181</v>
      </c>
      <c r="C104" s="80" t="s">
        <v>123</v>
      </c>
      <c r="D104" s="3">
        <v>512</v>
      </c>
      <c r="E104" s="16">
        <v>811</v>
      </c>
      <c r="F104" s="21">
        <f t="shared" si="3"/>
        <v>-299</v>
      </c>
      <c r="G104" s="16">
        <v>576</v>
      </c>
      <c r="H104" s="124">
        <f t="shared" si="5"/>
        <v>512</v>
      </c>
      <c r="I104" s="125">
        <f t="shared" si="4"/>
        <v>28.976572133168926</v>
      </c>
      <c r="J104" s="126" t="s">
        <v>148</v>
      </c>
      <c r="K104" s="127"/>
    </row>
    <row r="105" spans="1:11" ht="15" customHeight="1">
      <c r="A105" s="204"/>
      <c r="B105" s="188"/>
      <c r="C105" s="39" t="s">
        <v>46</v>
      </c>
      <c r="D105" s="7">
        <v>221</v>
      </c>
      <c r="E105" s="13">
        <v>345</v>
      </c>
      <c r="F105" s="23">
        <f t="shared" ref="F105:F122" si="12">D105-E105</f>
        <v>-124</v>
      </c>
      <c r="G105" s="13">
        <v>249</v>
      </c>
      <c r="H105" s="130">
        <f t="shared" si="5"/>
        <v>221</v>
      </c>
      <c r="I105" s="131">
        <f t="shared" ref="I105:I122" si="13">(E105-G105)/E105*100</f>
        <v>27.826086956521738</v>
      </c>
      <c r="J105" s="132"/>
      <c r="K105" s="133" t="s">
        <v>215</v>
      </c>
    </row>
    <row r="106" spans="1:11" ht="15" customHeight="1">
      <c r="A106" s="204"/>
      <c r="B106" s="159" t="s">
        <v>182</v>
      </c>
      <c r="C106" s="160" t="s">
        <v>124</v>
      </c>
      <c r="D106" s="161">
        <v>441</v>
      </c>
      <c r="E106" s="162">
        <v>648</v>
      </c>
      <c r="F106" s="135">
        <f t="shared" si="12"/>
        <v>-207</v>
      </c>
      <c r="G106" s="162">
        <v>496</v>
      </c>
      <c r="H106" s="163">
        <f t="shared" ref="H106:H121" si="14">D106</f>
        <v>441</v>
      </c>
      <c r="I106" s="164">
        <f t="shared" si="13"/>
        <v>23.456790123456788</v>
      </c>
      <c r="J106" s="165"/>
      <c r="K106" s="166" t="s">
        <v>271</v>
      </c>
    </row>
    <row r="107" spans="1:11" ht="15" customHeight="1">
      <c r="A107" s="204"/>
      <c r="B107" s="187" t="s">
        <v>183</v>
      </c>
      <c r="C107" s="80" t="s">
        <v>125</v>
      </c>
      <c r="D107" s="3">
        <v>814</v>
      </c>
      <c r="E107" s="16">
        <v>1094</v>
      </c>
      <c r="F107" s="21">
        <f t="shared" si="12"/>
        <v>-280</v>
      </c>
      <c r="G107" s="16">
        <v>916</v>
      </c>
      <c r="H107" s="124">
        <f t="shared" si="14"/>
        <v>814</v>
      </c>
      <c r="I107" s="125">
        <f t="shared" si="13"/>
        <v>16.270566727605118</v>
      </c>
      <c r="J107" s="126" t="s">
        <v>148</v>
      </c>
      <c r="K107" s="127"/>
    </row>
    <row r="108" spans="1:11" ht="15" customHeight="1">
      <c r="A108" s="204"/>
      <c r="B108" s="193"/>
      <c r="C108" s="38" t="s">
        <v>48</v>
      </c>
      <c r="D108" s="5">
        <v>151</v>
      </c>
      <c r="E108" s="12">
        <v>245</v>
      </c>
      <c r="F108" s="22">
        <f t="shared" si="12"/>
        <v>-94</v>
      </c>
      <c r="G108" s="12">
        <v>170</v>
      </c>
      <c r="H108" s="45">
        <f t="shared" si="14"/>
        <v>151</v>
      </c>
      <c r="I108" s="128">
        <f t="shared" si="13"/>
        <v>30.612244897959183</v>
      </c>
      <c r="J108" s="78"/>
      <c r="K108" s="129" t="s">
        <v>216</v>
      </c>
    </row>
    <row r="109" spans="1:11" ht="15" customHeight="1">
      <c r="A109" s="204"/>
      <c r="B109" s="188"/>
      <c r="C109" s="39" t="s">
        <v>47</v>
      </c>
      <c r="D109" s="7">
        <v>160</v>
      </c>
      <c r="E109" s="13">
        <v>250</v>
      </c>
      <c r="F109" s="23">
        <f t="shared" si="12"/>
        <v>-90</v>
      </c>
      <c r="G109" s="13">
        <v>180</v>
      </c>
      <c r="H109" s="130">
        <f t="shared" si="14"/>
        <v>160</v>
      </c>
      <c r="I109" s="131">
        <f t="shared" si="13"/>
        <v>28.000000000000004</v>
      </c>
      <c r="J109" s="132"/>
      <c r="K109" s="133"/>
    </row>
    <row r="110" spans="1:11" ht="15" customHeight="1">
      <c r="A110" s="204"/>
      <c r="B110" s="150" t="s">
        <v>184</v>
      </c>
      <c r="C110" s="122" t="s">
        <v>126</v>
      </c>
      <c r="D110" s="8">
        <v>492</v>
      </c>
      <c r="E110" s="15">
        <v>676</v>
      </c>
      <c r="F110" s="52">
        <f t="shared" si="12"/>
        <v>-184</v>
      </c>
      <c r="G110" s="15">
        <v>554</v>
      </c>
      <c r="H110" s="136">
        <f t="shared" si="14"/>
        <v>492</v>
      </c>
      <c r="I110" s="137">
        <f t="shared" si="13"/>
        <v>18.047337278106511</v>
      </c>
      <c r="J110" s="138" t="s">
        <v>148</v>
      </c>
      <c r="K110" s="139"/>
    </row>
    <row r="111" spans="1:11" ht="15" customHeight="1">
      <c r="A111" s="222" t="s">
        <v>143</v>
      </c>
      <c r="B111" s="201" t="s">
        <v>185</v>
      </c>
      <c r="C111" s="33" t="s">
        <v>129</v>
      </c>
      <c r="D111" s="5">
        <v>141</v>
      </c>
      <c r="E111" s="12">
        <v>195</v>
      </c>
      <c r="F111" s="22">
        <f t="shared" si="12"/>
        <v>-54</v>
      </c>
      <c r="G111" s="10">
        <v>149</v>
      </c>
      <c r="H111" s="42">
        <f t="shared" si="14"/>
        <v>141</v>
      </c>
      <c r="I111" s="27">
        <f t="shared" si="13"/>
        <v>23.589743589743588</v>
      </c>
      <c r="J111" s="75"/>
      <c r="K111" s="70"/>
    </row>
    <row r="112" spans="1:11" ht="15" customHeight="1">
      <c r="A112" s="182"/>
      <c r="B112" s="203"/>
      <c r="C112" s="35" t="s">
        <v>130</v>
      </c>
      <c r="D112" s="7">
        <v>289</v>
      </c>
      <c r="E112" s="13">
        <v>415</v>
      </c>
      <c r="F112" s="23">
        <f>D112-E112</f>
        <v>-126</v>
      </c>
      <c r="G112" s="11">
        <v>306</v>
      </c>
      <c r="H112" s="44">
        <f>D112</f>
        <v>289</v>
      </c>
      <c r="I112" s="29">
        <f>(E112-G112)/E112*100</f>
        <v>26.265060240963855</v>
      </c>
      <c r="J112" s="77"/>
      <c r="K112" s="72" t="s">
        <v>217</v>
      </c>
    </row>
    <row r="113" spans="1:11" ht="15" customHeight="1">
      <c r="A113" s="182"/>
      <c r="B113" s="220" t="s">
        <v>186</v>
      </c>
      <c r="C113" s="32" t="s">
        <v>49</v>
      </c>
      <c r="D113" s="3">
        <v>369</v>
      </c>
      <c r="E113" s="16">
        <v>419</v>
      </c>
      <c r="F113" s="21">
        <f t="shared" si="12"/>
        <v>-50</v>
      </c>
      <c r="G113" s="9">
        <v>391</v>
      </c>
      <c r="H113" s="41">
        <f t="shared" si="14"/>
        <v>369</v>
      </c>
      <c r="I113" s="26">
        <f t="shared" si="13"/>
        <v>6.6825775656324584</v>
      </c>
      <c r="J113" s="74"/>
      <c r="K113" s="69" t="s">
        <v>273</v>
      </c>
    </row>
    <row r="114" spans="1:11" ht="15" customHeight="1">
      <c r="A114" s="182"/>
      <c r="B114" s="198"/>
      <c r="C114" s="35" t="s">
        <v>50</v>
      </c>
      <c r="D114" s="7">
        <v>130</v>
      </c>
      <c r="E114" s="13">
        <v>192</v>
      </c>
      <c r="F114" s="23">
        <f t="shared" si="12"/>
        <v>-62</v>
      </c>
      <c r="G114" s="11">
        <v>138</v>
      </c>
      <c r="H114" s="44">
        <f t="shared" si="14"/>
        <v>130</v>
      </c>
      <c r="I114" s="29">
        <f t="shared" si="13"/>
        <v>28.125</v>
      </c>
      <c r="J114" s="77"/>
      <c r="K114" s="72"/>
    </row>
    <row r="115" spans="1:11" ht="15" customHeight="1">
      <c r="A115" s="182"/>
      <c r="B115" s="201" t="s">
        <v>187</v>
      </c>
      <c r="C115" s="33" t="s">
        <v>51</v>
      </c>
      <c r="D115" s="5">
        <v>394</v>
      </c>
      <c r="E115" s="12">
        <v>525</v>
      </c>
      <c r="F115" s="22">
        <f t="shared" si="12"/>
        <v>-131</v>
      </c>
      <c r="G115" s="10">
        <v>417</v>
      </c>
      <c r="H115" s="42">
        <f t="shared" si="14"/>
        <v>394</v>
      </c>
      <c r="I115" s="27">
        <f t="shared" si="13"/>
        <v>20.571428571428569</v>
      </c>
      <c r="J115" s="75"/>
      <c r="K115" s="70" t="s">
        <v>272</v>
      </c>
    </row>
    <row r="116" spans="1:11" ht="15" customHeight="1">
      <c r="A116" s="182"/>
      <c r="B116" s="203"/>
      <c r="C116" s="35" t="s">
        <v>52</v>
      </c>
      <c r="D116" s="7">
        <v>127</v>
      </c>
      <c r="E116" s="13">
        <v>173</v>
      </c>
      <c r="F116" s="23">
        <f t="shared" si="12"/>
        <v>-46</v>
      </c>
      <c r="G116" s="11">
        <v>134</v>
      </c>
      <c r="H116" s="44">
        <f t="shared" si="14"/>
        <v>127</v>
      </c>
      <c r="I116" s="29">
        <f t="shared" si="13"/>
        <v>22.543352601156069</v>
      </c>
      <c r="J116" s="77"/>
      <c r="K116" s="72"/>
    </row>
    <row r="117" spans="1:11" ht="15" customHeight="1">
      <c r="A117" s="182"/>
      <c r="B117" s="201" t="s">
        <v>188</v>
      </c>
      <c r="C117" s="33" t="s">
        <v>134</v>
      </c>
      <c r="D117" s="5">
        <v>260</v>
      </c>
      <c r="E117" s="12">
        <v>275</v>
      </c>
      <c r="F117" s="22">
        <f>D117-E117</f>
        <v>-15</v>
      </c>
      <c r="G117" s="10">
        <v>276</v>
      </c>
      <c r="H117" s="42">
        <f>D117</f>
        <v>260</v>
      </c>
      <c r="I117" s="27">
        <f>(E117-G117)/E117*100</f>
        <v>-0.36363636363636365</v>
      </c>
      <c r="J117" s="75"/>
      <c r="K117" s="70"/>
    </row>
    <row r="118" spans="1:11" ht="15" customHeight="1">
      <c r="A118" s="182"/>
      <c r="B118" s="203"/>
      <c r="C118" s="35" t="s">
        <v>133</v>
      </c>
      <c r="D118" s="7">
        <v>192</v>
      </c>
      <c r="E118" s="13">
        <v>250</v>
      </c>
      <c r="F118" s="23">
        <f>D118-E118</f>
        <v>-58</v>
      </c>
      <c r="G118" s="11">
        <v>204</v>
      </c>
      <c r="H118" s="44">
        <f>D118</f>
        <v>192</v>
      </c>
      <c r="I118" s="29">
        <f>(E118-G118)/E118*100</f>
        <v>18.399999999999999</v>
      </c>
      <c r="J118" s="77"/>
      <c r="K118" s="72"/>
    </row>
    <row r="119" spans="1:11" ht="15" customHeight="1">
      <c r="A119" s="182"/>
      <c r="B119" s="68" t="s">
        <v>189</v>
      </c>
      <c r="C119" s="35" t="s">
        <v>136</v>
      </c>
      <c r="D119" s="7">
        <v>218</v>
      </c>
      <c r="E119" s="13">
        <v>268</v>
      </c>
      <c r="F119" s="23">
        <f t="shared" si="12"/>
        <v>-50</v>
      </c>
      <c r="G119" s="11">
        <v>231</v>
      </c>
      <c r="H119" s="44">
        <f t="shared" si="14"/>
        <v>218</v>
      </c>
      <c r="I119" s="29">
        <f t="shared" si="13"/>
        <v>13.805970149253731</v>
      </c>
      <c r="J119" s="77"/>
      <c r="K119" s="72"/>
    </row>
    <row r="120" spans="1:11" ht="15" customHeight="1">
      <c r="A120" s="182"/>
      <c r="B120" s="110" t="s">
        <v>190</v>
      </c>
      <c r="C120" s="122" t="s">
        <v>53</v>
      </c>
      <c r="D120" s="8">
        <v>240</v>
      </c>
      <c r="E120" s="15">
        <v>387</v>
      </c>
      <c r="F120" s="24">
        <f>D120-E120</f>
        <v>-147</v>
      </c>
      <c r="G120" s="14">
        <v>254</v>
      </c>
      <c r="H120" s="46">
        <f>D120</f>
        <v>240</v>
      </c>
      <c r="I120" s="30">
        <f>(E120-G120)/E120*100</f>
        <v>34.366925064599485</v>
      </c>
      <c r="J120" s="79"/>
      <c r="K120" s="73"/>
    </row>
    <row r="121" spans="1:11" ht="15" customHeight="1">
      <c r="A121" s="183"/>
      <c r="B121" s="123" t="s">
        <v>252</v>
      </c>
      <c r="C121" s="118" t="s">
        <v>137</v>
      </c>
      <c r="D121" s="65">
        <v>240</v>
      </c>
      <c r="E121" s="66">
        <v>351</v>
      </c>
      <c r="F121" s="55">
        <f t="shared" si="12"/>
        <v>-111</v>
      </c>
      <c r="G121" s="119">
        <v>254</v>
      </c>
      <c r="H121" s="120">
        <f t="shared" si="14"/>
        <v>240</v>
      </c>
      <c r="I121" s="56">
        <f t="shared" si="13"/>
        <v>27.635327635327634</v>
      </c>
      <c r="J121" s="121"/>
      <c r="K121" s="103" t="s">
        <v>218</v>
      </c>
    </row>
    <row r="122" spans="1:11" ht="15" customHeight="1">
      <c r="A122" s="158" t="s">
        <v>253</v>
      </c>
      <c r="B122" s="150" t="s">
        <v>191</v>
      </c>
      <c r="C122" s="122" t="s">
        <v>231</v>
      </c>
      <c r="D122" s="8">
        <v>2812</v>
      </c>
      <c r="E122" s="15">
        <v>2996</v>
      </c>
      <c r="F122" s="24">
        <f t="shared" si="12"/>
        <v>-184</v>
      </c>
      <c r="G122" s="15">
        <v>3044</v>
      </c>
      <c r="H122" s="136">
        <v>2812</v>
      </c>
      <c r="I122" s="137">
        <f t="shared" si="13"/>
        <v>-1.602136181575434</v>
      </c>
      <c r="J122" s="138" t="s">
        <v>148</v>
      </c>
      <c r="K122" s="139" t="s">
        <v>302</v>
      </c>
    </row>
    <row r="123" spans="1:11" ht="15.75" customHeight="1"/>
  </sheetData>
  <mergeCells count="54">
    <mergeCell ref="A23:A42"/>
    <mergeCell ref="B33:B34"/>
    <mergeCell ref="B111:B112"/>
    <mergeCell ref="A111:A121"/>
    <mergeCell ref="B23:B25"/>
    <mergeCell ref="A54:A73"/>
    <mergeCell ref="B89:B91"/>
    <mergeCell ref="A89:A103"/>
    <mergeCell ref="B72:B73"/>
    <mergeCell ref="B26:B28"/>
    <mergeCell ref="A43:A53"/>
    <mergeCell ref="B48:B50"/>
    <mergeCell ref="B74:B77"/>
    <mergeCell ref="A74:A88"/>
    <mergeCell ref="B79:B80"/>
    <mergeCell ref="B81:B82"/>
    <mergeCell ref="B43:B47"/>
    <mergeCell ref="B113:B114"/>
    <mergeCell ref="A104:A110"/>
    <mergeCell ref="B107:B109"/>
    <mergeCell ref="B66:B70"/>
    <mergeCell ref="B83:B87"/>
    <mergeCell ref="B117:B118"/>
    <mergeCell ref="B115:B116"/>
    <mergeCell ref="A1:I1"/>
    <mergeCell ref="A14:A22"/>
    <mergeCell ref="A4:A6"/>
    <mergeCell ref="D4:D6"/>
    <mergeCell ref="E4:E6"/>
    <mergeCell ref="F4:F6"/>
    <mergeCell ref="I4:I6"/>
    <mergeCell ref="B2:I2"/>
    <mergeCell ref="B3:I3"/>
    <mergeCell ref="G4:H5"/>
    <mergeCell ref="C4:C6"/>
    <mergeCell ref="B4:B6"/>
    <mergeCell ref="B14:B16"/>
    <mergeCell ref="B17:B18"/>
    <mergeCell ref="A7:A13"/>
    <mergeCell ref="B7:B13"/>
    <mergeCell ref="K4:K6"/>
    <mergeCell ref="B104:B105"/>
    <mergeCell ref="B59:B65"/>
    <mergeCell ref="B54:B58"/>
    <mergeCell ref="B19:B21"/>
    <mergeCell ref="J4:J6"/>
    <mergeCell ref="B97:B98"/>
    <mergeCell ref="B95:B96"/>
    <mergeCell ref="B35:B39"/>
    <mergeCell ref="B92:B94"/>
    <mergeCell ref="B99:B103"/>
    <mergeCell ref="B30:B32"/>
    <mergeCell ref="B40:B41"/>
    <mergeCell ref="B51:B52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orientation="landscape" useFirstPageNumber="1" r:id="rId1"/>
  <headerFooter scaleWithDoc="0">
    <oddHeader>&amp;R&amp;10準特定地域需給状況・適正車両数　　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特定地域適正車両数</vt:lpstr>
      <vt:lpstr>準特定地域需給状況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FJ-USER</cp:lastModifiedBy>
  <cp:lastPrinted>2017-08-29T06:01:50Z</cp:lastPrinted>
  <dcterms:created xsi:type="dcterms:W3CDTF">2009-07-22T07:12:52Z</dcterms:created>
  <dcterms:modified xsi:type="dcterms:W3CDTF">2017-09-05T01:19:31Z</dcterms:modified>
</cp:coreProperties>
</file>