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" yWindow="-30" windowWidth="16275" windowHeight="11745"/>
  </bookViews>
  <sheets>
    <sheet name="走行キロ当たり事故件数" sheetId="7" r:id="rId1"/>
  </sheets>
  <calcPr calcId="145621"/>
</workbook>
</file>

<file path=xl/calcChain.xml><?xml version="1.0" encoding="utf-8"?>
<calcChain xmlns="http://schemas.openxmlformats.org/spreadsheetml/2006/main">
  <c r="N35" i="7" l="1"/>
  <c r="K35" i="7"/>
  <c r="G35" i="7"/>
  <c r="D35" i="7"/>
  <c r="N34" i="7"/>
  <c r="K34" i="7"/>
  <c r="G34" i="7"/>
  <c r="D34" i="7"/>
  <c r="N33" i="7"/>
  <c r="K33" i="7"/>
  <c r="G33" i="7"/>
  <c r="D33" i="7"/>
  <c r="N32" i="7"/>
  <c r="K32" i="7"/>
  <c r="G32" i="7"/>
  <c r="D32" i="7"/>
  <c r="N31" i="7"/>
  <c r="K31" i="7"/>
  <c r="G31" i="7"/>
  <c r="D31" i="7"/>
  <c r="N30" i="7"/>
  <c r="K30" i="7"/>
  <c r="G30" i="7"/>
  <c r="D30" i="7"/>
  <c r="N11" i="7" l="1"/>
  <c r="K11" i="7"/>
  <c r="G11" i="7"/>
  <c r="D11" i="7"/>
  <c r="D29" i="7"/>
  <c r="E29" i="7" s="1"/>
  <c r="K29" i="7"/>
  <c r="L29" i="7" s="1"/>
  <c r="G29" i="7"/>
  <c r="H29" i="7" s="1"/>
  <c r="N29" i="7"/>
  <c r="O29" i="7" s="1"/>
  <c r="D28" i="7"/>
  <c r="E28" i="7" s="1"/>
  <c r="G28" i="7"/>
  <c r="H28" i="7" s="1"/>
  <c r="K28" i="7"/>
  <c r="L28" i="7" s="1"/>
  <c r="N28" i="7"/>
  <c r="O28" i="7" s="1"/>
  <c r="N27" i="7"/>
  <c r="O27" i="7" s="1"/>
  <c r="K26" i="7"/>
  <c r="L26" i="7" s="1"/>
  <c r="K27" i="7"/>
  <c r="L27" i="7" s="1"/>
  <c r="G27" i="7"/>
  <c r="H27" i="7" s="1"/>
  <c r="G26" i="7"/>
  <c r="D27" i="7"/>
  <c r="E27" i="7"/>
  <c r="N26" i="7"/>
  <c r="O26" i="7"/>
  <c r="E26" i="7"/>
  <c r="K25" i="7"/>
  <c r="L25" i="7" s="1"/>
  <c r="N25" i="7"/>
  <c r="O25" i="7" s="1"/>
  <c r="G25" i="7"/>
  <c r="H25" i="7" s="1"/>
  <c r="D25" i="7"/>
  <c r="E25" i="7" s="1"/>
  <c r="N24" i="7"/>
  <c r="O24" i="7" s="1"/>
  <c r="K24" i="7"/>
  <c r="L24" i="7" s="1"/>
  <c r="G24" i="7"/>
  <c r="H24" i="7" s="1"/>
  <c r="D24" i="7"/>
  <c r="E24" i="7" s="1"/>
  <c r="N23" i="7"/>
  <c r="O23" i="7" s="1"/>
  <c r="K23" i="7"/>
  <c r="L23" i="7" s="1"/>
  <c r="G23" i="7"/>
  <c r="H23" i="7" s="1"/>
  <c r="D23" i="7"/>
  <c r="E23" i="7" s="1"/>
  <c r="D22" i="7"/>
  <c r="E22" i="7" s="1"/>
  <c r="G22" i="7"/>
  <c r="H22" i="7" s="1"/>
  <c r="K22" i="7"/>
  <c r="L22" i="7" s="1"/>
  <c r="N22" i="7"/>
  <c r="O22" i="7" s="1"/>
  <c r="N21" i="7"/>
  <c r="O21" i="7" s="1"/>
  <c r="N20" i="7"/>
  <c r="O20" i="7" s="1"/>
  <c r="N19" i="7"/>
  <c r="O19" i="7" s="1"/>
  <c r="N18" i="7"/>
  <c r="O18" i="7" s="1"/>
  <c r="N17" i="7"/>
  <c r="O17" i="7" s="1"/>
  <c r="N16" i="7"/>
  <c r="O16" i="7" s="1"/>
  <c r="N15" i="7"/>
  <c r="O15" i="7" s="1"/>
  <c r="N14" i="7"/>
  <c r="O14" i="7" s="1"/>
  <c r="N13" i="7"/>
  <c r="O13" i="7" s="1"/>
  <c r="N12" i="7"/>
  <c r="O12" i="7" s="1"/>
  <c r="O11" i="7"/>
  <c r="N10" i="7"/>
  <c r="O10" i="7"/>
  <c r="N9" i="7"/>
  <c r="O9" i="7"/>
  <c r="N8" i="7"/>
  <c r="O8" i="7"/>
  <c r="N7" i="7"/>
  <c r="O7" i="7"/>
  <c r="N6" i="7"/>
  <c r="O6" i="7"/>
  <c r="N5" i="7"/>
  <c r="O5" i="7"/>
  <c r="G21" i="7"/>
  <c r="H21" i="7"/>
  <c r="G20" i="7"/>
  <c r="H20" i="7"/>
  <c r="G19" i="7"/>
  <c r="H19" i="7"/>
  <c r="G18" i="7"/>
  <c r="H18" i="7"/>
  <c r="G17" i="7"/>
  <c r="H17" i="7"/>
  <c r="G16" i="7"/>
  <c r="H16" i="7"/>
  <c r="G15" i="7"/>
  <c r="H15" i="7"/>
  <c r="G14" i="7"/>
  <c r="H14" i="7"/>
  <c r="G13" i="7"/>
  <c r="H13" i="7"/>
  <c r="G12" i="7"/>
  <c r="H12" i="7"/>
  <c r="H11" i="7"/>
  <c r="G10" i="7"/>
  <c r="H10" i="7" s="1"/>
  <c r="G9" i="7"/>
  <c r="H9" i="7" s="1"/>
  <c r="G8" i="7"/>
  <c r="H8" i="7" s="1"/>
  <c r="G7" i="7"/>
  <c r="H7" i="7" s="1"/>
  <c r="G6" i="7"/>
  <c r="H6" i="7" s="1"/>
  <c r="G5" i="7"/>
  <c r="H5" i="7" s="1"/>
  <c r="K21" i="7"/>
  <c r="L21" i="7" s="1"/>
  <c r="K20" i="7"/>
  <c r="L20" i="7" s="1"/>
  <c r="K19" i="7"/>
  <c r="L19" i="7" s="1"/>
  <c r="K18" i="7"/>
  <c r="L18" i="7" s="1"/>
  <c r="K17" i="7"/>
  <c r="L17" i="7" s="1"/>
  <c r="K16" i="7"/>
  <c r="L16" i="7" s="1"/>
  <c r="K15" i="7"/>
  <c r="L15" i="7" s="1"/>
  <c r="K14" i="7"/>
  <c r="L14" i="7" s="1"/>
  <c r="K13" i="7"/>
  <c r="L13" i="7" s="1"/>
  <c r="K12" i="7"/>
  <c r="L12" i="7" s="1"/>
  <c r="L11" i="7"/>
  <c r="K10" i="7"/>
  <c r="L10" i="7"/>
  <c r="K9" i="7"/>
  <c r="L9" i="7"/>
  <c r="K8" i="7"/>
  <c r="L8" i="7"/>
  <c r="K7" i="7"/>
  <c r="L7" i="7"/>
  <c r="K6" i="7"/>
  <c r="L6" i="7"/>
  <c r="K5" i="7"/>
  <c r="L5" i="7"/>
  <c r="D21" i="7"/>
  <c r="E21" i="7"/>
  <c r="D20" i="7"/>
  <c r="E20" i="7"/>
  <c r="D19" i="7"/>
  <c r="E19" i="7"/>
  <c r="D18" i="7"/>
  <c r="E18" i="7"/>
  <c r="D17" i="7"/>
  <c r="E17" i="7"/>
  <c r="D16" i="7"/>
  <c r="E16" i="7"/>
  <c r="D15" i="7"/>
  <c r="E15" i="7"/>
  <c r="D14" i="7"/>
  <c r="E14" i="7"/>
  <c r="D13" i="7"/>
  <c r="E13" i="7"/>
  <c r="D12" i="7"/>
  <c r="E12" i="7"/>
  <c r="E11" i="7"/>
  <c r="D10" i="7"/>
  <c r="E10" i="7" s="1"/>
  <c r="D9" i="7"/>
  <c r="E9" i="7" s="1"/>
  <c r="D8" i="7"/>
  <c r="E8" i="7" s="1"/>
  <c r="D7" i="7"/>
  <c r="E7" i="7" s="1"/>
  <c r="D6" i="7"/>
  <c r="E6" i="7" s="1"/>
  <c r="D5" i="7"/>
  <c r="E5" i="7" s="1"/>
  <c r="H26" i="7"/>
  <c r="E31" i="7" l="1"/>
  <c r="E32" i="7"/>
  <c r="E33" i="7"/>
  <c r="E34" i="7"/>
  <c r="E35" i="7"/>
  <c r="E30" i="7"/>
  <c r="L30" i="7"/>
  <c r="L31" i="7"/>
  <c r="L32" i="7"/>
  <c r="L33" i="7"/>
  <c r="L34" i="7"/>
  <c r="L35" i="7"/>
  <c r="H30" i="7"/>
  <c r="H31" i="7"/>
  <c r="H32" i="7"/>
  <c r="H33" i="7"/>
  <c r="H34" i="7"/>
  <c r="H35" i="7"/>
  <c r="O30" i="7"/>
  <c r="O31" i="7"/>
  <c r="O32" i="7"/>
  <c r="O33" i="7"/>
  <c r="O34" i="7"/>
  <c r="O35" i="7"/>
</calcChain>
</file>

<file path=xl/sharedStrings.xml><?xml version="1.0" encoding="utf-8"?>
<sst xmlns="http://schemas.openxmlformats.org/spreadsheetml/2006/main" count="32" uniqueCount="17">
  <si>
    <t>走行キロ</t>
    <rPh sb="0" eb="2">
      <t>ソウコウ</t>
    </rPh>
    <phoneticPr fontId="3"/>
  </si>
  <si>
    <t>件</t>
    <rPh sb="0" eb="1">
      <t>ケン</t>
    </rPh>
    <phoneticPr fontId="3"/>
  </si>
  <si>
    <t>台</t>
    <rPh sb="0" eb="1">
      <t>ダイ</t>
    </rPh>
    <phoneticPr fontId="3"/>
  </si>
  <si>
    <t>千キロ</t>
    <rPh sb="0" eb="1">
      <t>セン</t>
    </rPh>
    <phoneticPr fontId="3"/>
  </si>
  <si>
    <t>台数</t>
    <rPh sb="0" eb="2">
      <t>ダイスウ</t>
    </rPh>
    <phoneticPr fontId="3"/>
  </si>
  <si>
    <t>指数</t>
    <rPh sb="0" eb="2">
      <t>シスウ</t>
    </rPh>
    <phoneticPr fontId="3"/>
  </si>
  <si>
    <t>年度
（年）</t>
    <rPh sb="0" eb="2">
      <t>ネンド</t>
    </rPh>
    <rPh sb="4" eb="5">
      <t>ネン</t>
    </rPh>
    <phoneticPr fontId="3"/>
  </si>
  <si>
    <t>事故
件数</t>
    <rPh sb="0" eb="2">
      <t>ジコ</t>
    </rPh>
    <rPh sb="3" eb="5">
      <t>ケンスウ</t>
    </rPh>
    <phoneticPr fontId="3"/>
  </si>
  <si>
    <t>　全自動車</t>
    <rPh sb="1" eb="2">
      <t>ゼン</t>
    </rPh>
    <rPh sb="2" eb="5">
      <t>ジドウシャ</t>
    </rPh>
    <phoneticPr fontId="3"/>
  </si>
  <si>
    <t>　タクシー</t>
    <phoneticPr fontId="3"/>
  </si>
  <si>
    <t>注．</t>
    <rPh sb="0" eb="1">
      <t>チュウ</t>
    </rPh>
    <phoneticPr fontId="3"/>
  </si>
  <si>
    <t>台数は各年３月末日現在（国土交通省資料）、タクシーには2011年から軽自動車も含む。自動車保有車両数月報。</t>
    <rPh sb="0" eb="2">
      <t>ダイスウ</t>
    </rPh>
    <rPh sb="3" eb="5">
      <t>カクネン</t>
    </rPh>
    <rPh sb="6" eb="7">
      <t>ガツ</t>
    </rPh>
    <rPh sb="7" eb="9">
      <t>マツジツ</t>
    </rPh>
    <rPh sb="9" eb="11">
      <t>ゲンザイ</t>
    </rPh>
    <rPh sb="12" eb="14">
      <t>コクド</t>
    </rPh>
    <rPh sb="14" eb="17">
      <t>コウツウショウ</t>
    </rPh>
    <rPh sb="17" eb="19">
      <t>シリョウ</t>
    </rPh>
    <rPh sb="31" eb="32">
      <t>ネン</t>
    </rPh>
    <rPh sb="34" eb="38">
      <t>ケイジドウシャ</t>
    </rPh>
    <rPh sb="39" eb="40">
      <t>フク</t>
    </rPh>
    <rPh sb="42" eb="45">
      <t>ジドウシャ</t>
    </rPh>
    <rPh sb="45" eb="47">
      <t>ホユウ</t>
    </rPh>
    <rPh sb="47" eb="49">
      <t>シャリョウ</t>
    </rPh>
    <rPh sb="49" eb="50">
      <t>スウ</t>
    </rPh>
    <rPh sb="50" eb="52">
      <t>ゲッポウ</t>
    </rPh>
    <phoneticPr fontId="3"/>
  </si>
  <si>
    <t>走行キロは2009年までは年度、10年以降は暦年（国土交通省資料）、10年から新統計数値となっている。自動車運送事業用自動車事故統計年報。</t>
    <rPh sb="0" eb="2">
      <t>ソウコウ</t>
    </rPh>
    <rPh sb="9" eb="10">
      <t>ネン</t>
    </rPh>
    <rPh sb="13" eb="15">
      <t>ネンド</t>
    </rPh>
    <rPh sb="18" eb="21">
      <t>ネンイコウ</t>
    </rPh>
    <rPh sb="22" eb="24">
      <t>レキネン</t>
    </rPh>
    <rPh sb="25" eb="27">
      <t>コクド</t>
    </rPh>
    <rPh sb="27" eb="30">
      <t>コウツウショウ</t>
    </rPh>
    <rPh sb="30" eb="32">
      <t>シリョウ</t>
    </rPh>
    <rPh sb="36" eb="37">
      <t>ネン</t>
    </rPh>
    <rPh sb="39" eb="42">
      <t>シントウケイ</t>
    </rPh>
    <rPh sb="42" eb="44">
      <t>スウチ</t>
    </rPh>
    <rPh sb="59" eb="62">
      <t>ジドウシャ</t>
    </rPh>
    <rPh sb="62" eb="64">
      <t>ジコ</t>
    </rPh>
    <phoneticPr fontId="3"/>
  </si>
  <si>
    <t>事故件数は暦年（警察庁資料）、2009年までタクシーには「その他乗用」を含む。交通事故統計年報。</t>
    <rPh sb="0" eb="2">
      <t>ジコ</t>
    </rPh>
    <rPh sb="2" eb="4">
      <t>ケンスウ</t>
    </rPh>
    <rPh sb="5" eb="7">
      <t>レキネン</t>
    </rPh>
    <rPh sb="8" eb="11">
      <t>ケイサツチョウ</t>
    </rPh>
    <rPh sb="11" eb="13">
      <t>シリョウ</t>
    </rPh>
    <rPh sb="19" eb="20">
      <t>ネン</t>
    </rPh>
    <rPh sb="31" eb="32">
      <t>タ</t>
    </rPh>
    <rPh sb="32" eb="34">
      <t>ジョウヨウ</t>
    </rPh>
    <rPh sb="36" eb="37">
      <t>フク</t>
    </rPh>
    <rPh sb="39" eb="41">
      <t>コウツウ</t>
    </rPh>
    <rPh sb="41" eb="43">
      <t>ジコ</t>
    </rPh>
    <rPh sb="43" eb="45">
      <t>トウケイ</t>
    </rPh>
    <rPh sb="45" eb="47">
      <t>ネンポウ</t>
    </rPh>
    <phoneticPr fontId="3"/>
  </si>
  <si>
    <t>タクシーと全自動車の交通事故件数の推移</t>
    <rPh sb="5" eb="6">
      <t>ゼン</t>
    </rPh>
    <rPh sb="6" eb="9">
      <t>ジドウシャ</t>
    </rPh>
    <rPh sb="10" eb="12">
      <t>コウツウ</t>
    </rPh>
    <rPh sb="12" eb="14">
      <t>ジコ</t>
    </rPh>
    <rPh sb="14" eb="16">
      <t>ケンスウ</t>
    </rPh>
    <rPh sb="17" eb="19">
      <t>スイイ</t>
    </rPh>
    <phoneticPr fontId="3"/>
  </si>
  <si>
    <t>100万キロ
当たり
事故件数</t>
    <rPh sb="3" eb="4">
      <t>マン</t>
    </rPh>
    <rPh sb="7" eb="8">
      <t>ア</t>
    </rPh>
    <rPh sb="11" eb="13">
      <t>ジコ</t>
    </rPh>
    <rPh sb="13" eb="15">
      <t>ケンスウ</t>
    </rPh>
    <phoneticPr fontId="3"/>
  </si>
  <si>
    <t>千台
当たり
事故件数</t>
    <rPh sb="0" eb="1">
      <t>セン</t>
    </rPh>
    <rPh sb="1" eb="2">
      <t>ダイ</t>
    </rPh>
    <rPh sb="3" eb="4">
      <t>ア</t>
    </rPh>
    <rPh sb="7" eb="9">
      <t>ジコ</t>
    </rPh>
    <rPh sb="9" eb="11">
      <t>ケンスウ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</si>
</sst>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"/>
    <numFmt numFmtId="177" formatCode="#,##0.000;[Red]\-#,##0.000"/>
    <numFmt numFmtId="178" formatCode="#,##0_ "/>
  </numFmts>
  <fonts count="7"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/>
  </cellStyleXfs>
  <cellXfs count="68">
    <xf numFmtId="0" fontId="0" fillId="0" borderId="0" xfId="0">
      <alignment vertical="center"/>
    </xf>
    <xf numFmtId="176" fontId="0" fillId="0" borderId="0" xfId="0" applyNumberFormat="1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76" fontId="0" fillId="0" borderId="0" xfId="0" applyNumberFormat="1" applyBorder="1" applyAlignment="1">
      <alignment horizontal="left" vertical="center"/>
    </xf>
    <xf numFmtId="38" fontId="4" fillId="0" borderId="0" xfId="1" applyNumberFormat="1" applyFont="1" applyAlignment="1">
      <alignment vertical="center"/>
    </xf>
    <xf numFmtId="0" fontId="1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 applyAlignment="1" applyProtection="1">
      <alignment horizontal="center" vertical="center" wrapText="1"/>
    </xf>
    <xf numFmtId="38" fontId="5" fillId="0" borderId="2" xfId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1" fontId="5" fillId="0" borderId="6" xfId="0" applyNumberFormat="1" applyFont="1" applyBorder="1">
      <alignment vertical="center"/>
    </xf>
    <xf numFmtId="38" fontId="5" fillId="0" borderId="6" xfId="1" applyFont="1" applyBorder="1" applyAlignment="1">
      <alignment vertical="center"/>
    </xf>
    <xf numFmtId="177" fontId="5" fillId="0" borderId="0" xfId="1" applyNumberFormat="1" applyFont="1" applyBorder="1" applyAlignment="1">
      <alignment vertical="center"/>
    </xf>
    <xf numFmtId="40" fontId="5" fillId="0" borderId="0" xfId="1" applyNumberFormat="1" applyFont="1" applyBorder="1" applyAlignment="1">
      <alignment vertical="center"/>
    </xf>
    <xf numFmtId="38" fontId="5" fillId="0" borderId="6" xfId="1" applyFont="1" applyFill="1" applyBorder="1" applyAlignment="1">
      <alignment vertical="center"/>
    </xf>
    <xf numFmtId="176" fontId="5" fillId="0" borderId="0" xfId="0" applyNumberFormat="1" applyFont="1" applyBorder="1">
      <alignment vertical="center"/>
    </xf>
    <xf numFmtId="40" fontId="5" fillId="0" borderId="8" xfId="1" applyNumberFormat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6" xfId="1" applyFont="1" applyBorder="1" applyAlignment="1" applyProtection="1">
      <alignment vertical="center"/>
    </xf>
    <xf numFmtId="1" fontId="5" fillId="0" borderId="2" xfId="0" applyNumberFormat="1" applyFont="1" applyBorder="1">
      <alignment vertical="center"/>
    </xf>
    <xf numFmtId="38" fontId="5" fillId="0" borderId="2" xfId="1" applyFont="1" applyBorder="1" applyAlignment="1" applyProtection="1">
      <alignment vertical="center"/>
    </xf>
    <xf numFmtId="38" fontId="5" fillId="0" borderId="9" xfId="1" applyFont="1" applyBorder="1" applyAlignment="1">
      <alignment vertical="center"/>
    </xf>
    <xf numFmtId="177" fontId="5" fillId="0" borderId="3" xfId="1" applyNumberFormat="1" applyFont="1" applyBorder="1" applyAlignment="1">
      <alignment vertical="center"/>
    </xf>
    <xf numFmtId="40" fontId="5" fillId="0" borderId="3" xfId="1" applyNumberFormat="1" applyFont="1" applyBorder="1" applyAlignment="1">
      <alignment vertical="center"/>
    </xf>
    <xf numFmtId="176" fontId="5" fillId="0" borderId="3" xfId="0" applyNumberFormat="1" applyFont="1" applyBorder="1">
      <alignment vertical="center"/>
    </xf>
    <xf numFmtId="40" fontId="5" fillId="0" borderId="5" xfId="1" applyNumberFormat="1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40" fontId="1" fillId="0" borderId="0" xfId="1" applyNumberFormat="1" applyFont="1" applyBorder="1" applyAlignment="1">
      <alignment vertical="center"/>
    </xf>
    <xf numFmtId="40" fontId="1" fillId="0" borderId="8" xfId="1" applyNumberFormat="1" applyFont="1" applyBorder="1" applyAlignment="1">
      <alignment vertical="center"/>
    </xf>
    <xf numFmtId="38" fontId="5" fillId="0" borderId="1" xfId="1" applyFont="1" applyBorder="1" applyAlignment="1" applyProtection="1">
      <alignment vertical="center"/>
    </xf>
    <xf numFmtId="38" fontId="5" fillId="0" borderId="1" xfId="1" applyFont="1" applyBorder="1" applyAlignment="1">
      <alignment vertical="center"/>
    </xf>
    <xf numFmtId="1" fontId="5" fillId="0" borderId="1" xfId="0" applyNumberFormat="1" applyFont="1" applyBorder="1">
      <alignment vertical="center"/>
    </xf>
    <xf numFmtId="177" fontId="5" fillId="0" borderId="11" xfId="1" applyNumberFormat="1" applyFont="1" applyBorder="1" applyAlignment="1">
      <alignment vertical="center"/>
    </xf>
    <xf numFmtId="40" fontId="5" fillId="0" borderId="11" xfId="1" applyNumberFormat="1" applyFont="1" applyBorder="1" applyAlignment="1">
      <alignment vertical="center"/>
    </xf>
    <xf numFmtId="176" fontId="5" fillId="0" borderId="11" xfId="0" applyNumberFormat="1" applyFont="1" applyBorder="1">
      <alignment vertical="center"/>
    </xf>
    <xf numFmtId="40" fontId="5" fillId="0" borderId="12" xfId="1" applyNumberFormat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1" fontId="5" fillId="0" borderId="10" xfId="0" applyNumberFormat="1" applyFont="1" applyBorder="1">
      <alignment vertical="center"/>
    </xf>
    <xf numFmtId="1" fontId="5" fillId="0" borderId="7" xfId="0" applyNumberFormat="1" applyFont="1" applyBorder="1">
      <alignment vertical="center"/>
    </xf>
    <xf numFmtId="1" fontId="5" fillId="0" borderId="9" xfId="0" applyNumberFormat="1" applyFont="1" applyBorder="1">
      <alignment vertical="center"/>
    </xf>
    <xf numFmtId="1" fontId="5" fillId="0" borderId="0" xfId="0" applyNumberFormat="1" applyFont="1" applyBorder="1">
      <alignment vertical="center"/>
    </xf>
    <xf numFmtId="177" fontId="5" fillId="0" borderId="0" xfId="1" applyNumberFormat="1" applyFont="1" applyFill="1" applyBorder="1" applyAlignment="1">
      <alignment vertical="center"/>
    </xf>
    <xf numFmtId="1" fontId="5" fillId="0" borderId="4" xfId="0" applyNumberFormat="1" applyFont="1" applyBorder="1">
      <alignment vertical="center"/>
    </xf>
    <xf numFmtId="38" fontId="5" fillId="0" borderId="4" xfId="1" applyFont="1" applyBorder="1" applyAlignment="1" applyProtection="1">
      <alignment vertical="center"/>
    </xf>
    <xf numFmtId="38" fontId="5" fillId="0" borderId="4" xfId="1" applyFont="1" applyBorder="1" applyAlignment="1">
      <alignment vertical="center"/>
    </xf>
    <xf numFmtId="40" fontId="5" fillId="0" borderId="13" xfId="1" applyNumberFormat="1" applyFont="1" applyBorder="1" applyAlignment="1">
      <alignment vertical="center"/>
    </xf>
    <xf numFmtId="176" fontId="5" fillId="0" borderId="13" xfId="0" applyNumberFormat="1" applyFont="1" applyBorder="1">
      <alignment vertical="center"/>
    </xf>
    <xf numFmtId="177" fontId="5" fillId="0" borderId="13" xfId="1" applyNumberFormat="1" applyFont="1" applyBorder="1" applyAlignment="1">
      <alignment vertical="center"/>
    </xf>
    <xf numFmtId="40" fontId="5" fillId="0" borderId="14" xfId="1" applyNumberFormat="1" applyFont="1" applyBorder="1" applyAlignment="1">
      <alignment vertical="center"/>
    </xf>
    <xf numFmtId="178" fontId="6" fillId="0" borderId="0" xfId="1" applyNumberFormat="1" applyFont="1" applyFill="1" applyBorder="1" applyAlignment="1" applyProtection="1">
      <alignment horizontal="left" vertical="center"/>
    </xf>
    <xf numFmtId="0" fontId="1" fillId="0" borderId="0" xfId="0" applyFont="1" applyAlignment="1">
      <alignment horizontal="left" vertical="center"/>
    </xf>
    <xf numFmtId="38" fontId="5" fillId="0" borderId="4" xfId="1" applyFont="1" applyBorder="1" applyAlignment="1">
      <alignment horizontal="left" vertical="center"/>
    </xf>
    <xf numFmtId="38" fontId="5" fillId="0" borderId="13" xfId="1" applyFont="1" applyBorder="1" applyAlignment="1">
      <alignment horizontal="left" vertical="center"/>
    </xf>
    <xf numFmtId="38" fontId="5" fillId="0" borderId="14" xfId="1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178" fontId="6" fillId="0" borderId="0" xfId="1" applyNumberFormat="1" applyFont="1" applyFill="1" applyBorder="1" applyAlignment="1" applyProtection="1">
      <alignment horizontal="left" vertical="center" shrinkToFit="1"/>
    </xf>
    <xf numFmtId="0" fontId="5" fillId="0" borderId="13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7"/>
  <sheetViews>
    <sheetView tabSelected="1" zoomScaleNormal="100" zoomScaleSheetLayoutView="100" workbookViewId="0">
      <selection sqref="A1:M1"/>
    </sheetView>
  </sheetViews>
  <sheetFormatPr defaultRowHeight="12"/>
  <cols>
    <col min="1" max="1" width="6.28515625" bestFit="1" customWidth="1"/>
    <col min="2" max="2" width="8.140625" bestFit="1" customWidth="1"/>
    <col min="3" max="3" width="12.5703125" bestFit="1" customWidth="1"/>
    <col min="4" max="4" width="10.28515625" bestFit="1" customWidth="1"/>
    <col min="5" max="5" width="7" bestFit="1" customWidth="1"/>
    <col min="6" max="6" width="9.28515625" bestFit="1" customWidth="1"/>
    <col min="7" max="7" width="10.28515625" bestFit="1" customWidth="1"/>
    <col min="8" max="8" width="5.85546875" bestFit="1" customWidth="1"/>
    <col min="9" max="9" width="9.28515625" bestFit="1" customWidth="1"/>
    <col min="10" max="10" width="13.85546875" bestFit="1" customWidth="1"/>
    <col min="11" max="11" width="11" customWidth="1"/>
    <col min="12" max="12" width="5.85546875" bestFit="1" customWidth="1"/>
    <col min="13" max="13" width="12.5703125" bestFit="1" customWidth="1"/>
    <col min="14" max="14" width="10.28515625" bestFit="1" customWidth="1"/>
    <col min="15" max="15" width="5.85546875" bestFit="1" customWidth="1"/>
    <col min="16" max="16" width="5.42578125" customWidth="1"/>
  </cols>
  <sheetData>
    <row r="1" spans="1:16" ht="15" customHeight="1">
      <c r="A1" s="60" t="s">
        <v>14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7"/>
      <c r="O1" s="7"/>
    </row>
    <row r="2" spans="1:16" ht="15" customHeight="1">
      <c r="A2" s="8"/>
      <c r="B2" s="61" t="s">
        <v>9</v>
      </c>
      <c r="C2" s="62"/>
      <c r="D2" s="62"/>
      <c r="E2" s="62"/>
      <c r="F2" s="62"/>
      <c r="G2" s="62"/>
      <c r="H2" s="63"/>
      <c r="I2" s="64" t="s">
        <v>8</v>
      </c>
      <c r="J2" s="64"/>
      <c r="K2" s="64"/>
      <c r="L2" s="64"/>
      <c r="M2" s="64"/>
      <c r="N2" s="64"/>
      <c r="O2" s="65"/>
    </row>
    <row r="3" spans="1:16" s="4" customFormat="1" ht="45" customHeight="1">
      <c r="A3" s="9" t="s">
        <v>6</v>
      </c>
      <c r="B3" s="10" t="s">
        <v>7</v>
      </c>
      <c r="C3" s="14" t="s">
        <v>0</v>
      </c>
      <c r="D3" s="67" t="s">
        <v>15</v>
      </c>
      <c r="E3" s="11" t="s">
        <v>5</v>
      </c>
      <c r="F3" s="12" t="s">
        <v>4</v>
      </c>
      <c r="G3" s="11" t="s">
        <v>16</v>
      </c>
      <c r="H3" s="13" t="s">
        <v>5</v>
      </c>
      <c r="I3" s="10" t="s">
        <v>7</v>
      </c>
      <c r="J3" s="14" t="s">
        <v>0</v>
      </c>
      <c r="K3" s="11" t="s">
        <v>15</v>
      </c>
      <c r="L3" s="11" t="s">
        <v>5</v>
      </c>
      <c r="M3" s="12" t="s">
        <v>4</v>
      </c>
      <c r="N3" s="11" t="s">
        <v>16</v>
      </c>
      <c r="O3" s="13" t="s">
        <v>5</v>
      </c>
      <c r="P3" s="3"/>
    </row>
    <row r="4" spans="1:16" ht="15" customHeight="1">
      <c r="A4" s="15"/>
      <c r="B4" s="16" t="s">
        <v>1</v>
      </c>
      <c r="C4" s="16" t="s">
        <v>3</v>
      </c>
      <c r="D4" s="17" t="s">
        <v>1</v>
      </c>
      <c r="E4" s="17"/>
      <c r="F4" s="16" t="s">
        <v>2</v>
      </c>
      <c r="G4" s="17" t="s">
        <v>1</v>
      </c>
      <c r="H4" s="18"/>
      <c r="I4" s="17" t="s">
        <v>1</v>
      </c>
      <c r="J4" s="16" t="s">
        <v>3</v>
      </c>
      <c r="K4" s="17" t="s">
        <v>1</v>
      </c>
      <c r="L4" s="17"/>
      <c r="M4" s="16" t="s">
        <v>2</v>
      </c>
      <c r="N4" s="17" t="s">
        <v>1</v>
      </c>
      <c r="O4" s="18"/>
      <c r="P4" s="2"/>
    </row>
    <row r="5" spans="1:16" ht="15" customHeight="1">
      <c r="A5" s="19">
        <v>1985</v>
      </c>
      <c r="B5" s="20">
        <v>17123</v>
      </c>
      <c r="C5" s="20">
        <v>19248953</v>
      </c>
      <c r="D5" s="21">
        <f t="shared" ref="D5:D21" si="0">B5/C5*1000</f>
        <v>0.88955487604962202</v>
      </c>
      <c r="E5" s="22">
        <f t="shared" ref="E5:E35" si="1">D5/D$11</f>
        <v>1.0946378352238131</v>
      </c>
      <c r="F5" s="23">
        <v>252349</v>
      </c>
      <c r="G5" s="24">
        <f t="shared" ref="G5:G21" si="2">B5/F5*1000</f>
        <v>67.854439684722351</v>
      </c>
      <c r="H5" s="25">
        <f t="shared" ref="H5:H35" si="3">G5/G$11</f>
        <v>1.0971886223568823</v>
      </c>
      <c r="I5" s="26">
        <v>552788</v>
      </c>
      <c r="J5" s="20">
        <v>316590634</v>
      </c>
      <c r="K5" s="21">
        <f t="shared" ref="K5:K21" si="4">I5/J5*1000</f>
        <v>1.7460655516423143</v>
      </c>
      <c r="L5" s="22">
        <f t="shared" ref="L5:L30" si="5">K5/K$11</f>
        <v>1.7326676983936216</v>
      </c>
      <c r="M5" s="20">
        <v>46362874</v>
      </c>
      <c r="N5" s="24">
        <f t="shared" ref="N5:N21" si="6">I5/M5*1000</f>
        <v>11.923074484122793</v>
      </c>
      <c r="O5" s="25">
        <f t="shared" ref="O5:O35" si="7">N5/N$11</f>
        <v>1.0889875643184541</v>
      </c>
      <c r="P5" s="6"/>
    </row>
    <row r="6" spans="1:16" ht="15" customHeight="1">
      <c r="A6" s="19">
        <v>1986</v>
      </c>
      <c r="B6" s="20">
        <v>17871</v>
      </c>
      <c r="C6" s="20">
        <v>19331222</v>
      </c>
      <c r="D6" s="21">
        <f t="shared" si="0"/>
        <v>0.92446302670364033</v>
      </c>
      <c r="E6" s="22">
        <f t="shared" si="1"/>
        <v>1.1375939062795686</v>
      </c>
      <c r="F6" s="23">
        <v>252641</v>
      </c>
      <c r="G6" s="24">
        <f t="shared" si="2"/>
        <v>70.736737109178634</v>
      </c>
      <c r="H6" s="25">
        <f t="shared" si="3"/>
        <v>1.1437946212429657</v>
      </c>
      <c r="I6" s="26">
        <v>579190</v>
      </c>
      <c r="J6" s="20">
        <v>328991136</v>
      </c>
      <c r="K6" s="21">
        <f t="shared" si="4"/>
        <v>1.7605033589719572</v>
      </c>
      <c r="L6" s="22">
        <f t="shared" si="5"/>
        <v>1.7469947220109041</v>
      </c>
      <c r="M6" s="20">
        <v>48240555</v>
      </c>
      <c r="N6" s="24">
        <f t="shared" si="6"/>
        <v>12.00628807027614</v>
      </c>
      <c r="O6" s="25">
        <f t="shared" si="7"/>
        <v>1.0965878322379417</v>
      </c>
      <c r="P6" s="6"/>
    </row>
    <row r="7" spans="1:16" ht="15" customHeight="1">
      <c r="A7" s="19">
        <v>1987</v>
      </c>
      <c r="B7" s="20">
        <v>17416</v>
      </c>
      <c r="C7" s="20">
        <v>19758391</v>
      </c>
      <c r="D7" s="21">
        <f t="shared" si="0"/>
        <v>0.88144829201932484</v>
      </c>
      <c r="E7" s="22">
        <f t="shared" si="1"/>
        <v>1.08466231394581</v>
      </c>
      <c r="F7" s="23">
        <v>253188</v>
      </c>
      <c r="G7" s="24">
        <f t="shared" si="2"/>
        <v>68.786830339510573</v>
      </c>
      <c r="H7" s="25">
        <f t="shared" si="3"/>
        <v>1.1122651364770904</v>
      </c>
      <c r="I7" s="26">
        <v>590723</v>
      </c>
      <c r="J7" s="20">
        <v>548834533</v>
      </c>
      <c r="K7" s="21">
        <f t="shared" si="4"/>
        <v>1.0763225789948607</v>
      </c>
      <c r="L7" s="22">
        <f t="shared" si="5"/>
        <v>1.0680637756824283</v>
      </c>
      <c r="M7" s="20">
        <v>50223439</v>
      </c>
      <c r="N7" s="24">
        <f t="shared" si="6"/>
        <v>11.761898662495016</v>
      </c>
      <c r="O7" s="25">
        <f t="shared" si="7"/>
        <v>1.0742666577557061</v>
      </c>
      <c r="P7" s="6"/>
    </row>
    <row r="8" spans="1:16" ht="15" customHeight="1">
      <c r="A8" s="19">
        <v>1988</v>
      </c>
      <c r="B8" s="20">
        <v>17681</v>
      </c>
      <c r="C8" s="20">
        <v>19543091</v>
      </c>
      <c r="D8" s="21">
        <f t="shared" si="0"/>
        <v>0.90471870596109905</v>
      </c>
      <c r="E8" s="22">
        <f t="shared" si="1"/>
        <v>1.1132976193415896</v>
      </c>
      <c r="F8" s="23">
        <v>254574</v>
      </c>
      <c r="G8" s="24">
        <f t="shared" si="2"/>
        <v>69.453282739007122</v>
      </c>
      <c r="H8" s="25">
        <f t="shared" si="3"/>
        <v>1.1230414982519072</v>
      </c>
      <c r="I8" s="26">
        <v>614481</v>
      </c>
      <c r="J8" s="20">
        <v>575585221</v>
      </c>
      <c r="K8" s="21">
        <f t="shared" si="4"/>
        <v>1.0675760557792362</v>
      </c>
      <c r="L8" s="22">
        <f t="shared" si="5"/>
        <v>1.0593843660035029</v>
      </c>
      <c r="M8" s="20">
        <v>52645676</v>
      </c>
      <c r="N8" s="24">
        <f t="shared" si="6"/>
        <v>11.672012721424643</v>
      </c>
      <c r="O8" s="25">
        <f t="shared" si="7"/>
        <v>1.0660569739058698</v>
      </c>
      <c r="P8" s="6"/>
    </row>
    <row r="9" spans="1:16" ht="15" customHeight="1">
      <c r="A9" s="19">
        <v>1989</v>
      </c>
      <c r="B9" s="20">
        <v>17429</v>
      </c>
      <c r="C9" s="20">
        <v>19229806</v>
      </c>
      <c r="D9" s="21">
        <f t="shared" si="0"/>
        <v>0.90635339742897036</v>
      </c>
      <c r="E9" s="22">
        <f t="shared" si="1"/>
        <v>1.1153091817283822</v>
      </c>
      <c r="F9" s="27">
        <v>255511</v>
      </c>
      <c r="G9" s="24">
        <f t="shared" si="2"/>
        <v>68.212327453612573</v>
      </c>
      <c r="H9" s="25">
        <f t="shared" si="3"/>
        <v>1.1029755743961527</v>
      </c>
      <c r="I9" s="26">
        <v>661363</v>
      </c>
      <c r="J9" s="20">
        <v>600216914</v>
      </c>
      <c r="K9" s="21">
        <f t="shared" si="4"/>
        <v>1.1018733137533674</v>
      </c>
      <c r="L9" s="22">
        <f t="shared" si="5"/>
        <v>1.0934184553762389</v>
      </c>
      <c r="M9" s="20">
        <v>55136643</v>
      </c>
      <c r="N9" s="24">
        <f t="shared" si="6"/>
        <v>11.994981268627471</v>
      </c>
      <c r="O9" s="25">
        <f t="shared" si="7"/>
        <v>1.0955551316199919</v>
      </c>
      <c r="P9" s="6"/>
    </row>
    <row r="10" spans="1:16" ht="15" customHeight="1">
      <c r="A10" s="40">
        <v>1990</v>
      </c>
      <c r="B10" s="39">
        <v>16609</v>
      </c>
      <c r="C10" s="39">
        <v>19348051</v>
      </c>
      <c r="D10" s="41">
        <f t="shared" si="0"/>
        <v>0.85843271759000428</v>
      </c>
      <c r="E10" s="42">
        <f t="shared" si="1"/>
        <v>1.0563406001897959</v>
      </c>
      <c r="F10" s="38">
        <v>256792</v>
      </c>
      <c r="G10" s="43">
        <f t="shared" si="2"/>
        <v>64.678806193339355</v>
      </c>
      <c r="H10" s="44">
        <f t="shared" si="3"/>
        <v>1.0458394556448716</v>
      </c>
      <c r="I10" s="45">
        <v>643097</v>
      </c>
      <c r="J10" s="39">
        <v>628581034</v>
      </c>
      <c r="K10" s="41">
        <f t="shared" si="4"/>
        <v>1.0230932293766917</v>
      </c>
      <c r="L10" s="42">
        <f t="shared" si="5"/>
        <v>1.0152428637738498</v>
      </c>
      <c r="M10" s="39">
        <v>57993866</v>
      </c>
      <c r="N10" s="43">
        <f t="shared" si="6"/>
        <v>11.089052073196845</v>
      </c>
      <c r="O10" s="44">
        <f t="shared" si="7"/>
        <v>1.0128125781543822</v>
      </c>
      <c r="P10" s="6"/>
    </row>
    <row r="11" spans="1:16" ht="15" customHeight="1">
      <c r="A11" s="19">
        <v>1991</v>
      </c>
      <c r="B11" s="27">
        <v>16054</v>
      </c>
      <c r="C11" s="20">
        <v>19755179</v>
      </c>
      <c r="D11" s="21">
        <f t="shared" si="0"/>
        <v>0.81264766064635507</v>
      </c>
      <c r="E11" s="36">
        <f t="shared" si="1"/>
        <v>1</v>
      </c>
      <c r="F11" s="27">
        <v>259589</v>
      </c>
      <c r="G11" s="24">
        <f t="shared" si="2"/>
        <v>61.843914803785985</v>
      </c>
      <c r="H11" s="37">
        <f t="shared" si="3"/>
        <v>1</v>
      </c>
      <c r="I11" s="26">
        <v>662388</v>
      </c>
      <c r="J11" s="20">
        <v>657305386</v>
      </c>
      <c r="K11" s="21">
        <f t="shared" si="4"/>
        <v>1.0077325001563278</v>
      </c>
      <c r="L11" s="36">
        <f t="shared" si="5"/>
        <v>1</v>
      </c>
      <c r="M11" s="20">
        <v>60498850</v>
      </c>
      <c r="N11" s="24">
        <f t="shared" si="6"/>
        <v>10.948770100588689</v>
      </c>
      <c r="O11" s="37">
        <f t="shared" si="7"/>
        <v>1</v>
      </c>
      <c r="P11" s="6"/>
    </row>
    <row r="12" spans="1:16" ht="15" customHeight="1">
      <c r="A12" s="19">
        <v>1992</v>
      </c>
      <c r="B12" s="27">
        <v>16208</v>
      </c>
      <c r="C12" s="20">
        <v>19299725</v>
      </c>
      <c r="D12" s="21">
        <f t="shared" si="0"/>
        <v>0.8398047122433091</v>
      </c>
      <c r="E12" s="22">
        <f t="shared" si="1"/>
        <v>1.0334179902460485</v>
      </c>
      <c r="F12" s="27">
        <v>260136</v>
      </c>
      <c r="G12" s="24">
        <f t="shared" si="2"/>
        <v>62.30587077528677</v>
      </c>
      <c r="H12" s="25">
        <f t="shared" si="3"/>
        <v>1.0074697077791153</v>
      </c>
      <c r="I12" s="26">
        <v>695345</v>
      </c>
      <c r="J12" s="20">
        <v>678211408</v>
      </c>
      <c r="K12" s="21">
        <f t="shared" si="4"/>
        <v>1.0252629074030555</v>
      </c>
      <c r="L12" s="22">
        <f t="shared" si="5"/>
        <v>1.0173958934975385</v>
      </c>
      <c r="M12" s="20">
        <v>62713454</v>
      </c>
      <c r="N12" s="24">
        <f t="shared" si="6"/>
        <v>11.087652738756823</v>
      </c>
      <c r="O12" s="25">
        <f t="shared" si="7"/>
        <v>1.012684770699557</v>
      </c>
      <c r="P12" s="6"/>
    </row>
    <row r="13" spans="1:16" ht="15" customHeight="1">
      <c r="A13" s="19">
        <v>1993</v>
      </c>
      <c r="B13" s="27">
        <v>16881</v>
      </c>
      <c r="C13" s="20">
        <v>18654109</v>
      </c>
      <c r="D13" s="21">
        <f t="shared" si="0"/>
        <v>0.90494807337085892</v>
      </c>
      <c r="E13" s="22">
        <f t="shared" si="1"/>
        <v>1.1135798663975613</v>
      </c>
      <c r="F13" s="27">
        <v>260146</v>
      </c>
      <c r="G13" s="24">
        <f t="shared" si="2"/>
        <v>64.89048457404688</v>
      </c>
      <c r="H13" s="25">
        <f t="shared" si="3"/>
        <v>1.0492622399459484</v>
      </c>
      <c r="I13" s="26">
        <v>724675</v>
      </c>
      <c r="J13" s="20">
        <v>683753202</v>
      </c>
      <c r="K13" s="21">
        <f t="shared" si="4"/>
        <v>1.0598487844448881</v>
      </c>
      <c r="L13" s="22">
        <f t="shared" si="5"/>
        <v>1.0517163873155579</v>
      </c>
      <c r="M13" s="20">
        <v>64498279</v>
      </c>
      <c r="N13" s="24">
        <f t="shared" si="6"/>
        <v>11.235571107253884</v>
      </c>
      <c r="O13" s="25">
        <f t="shared" si="7"/>
        <v>1.0261948149454498</v>
      </c>
      <c r="P13" s="6"/>
    </row>
    <row r="14" spans="1:16" ht="15" customHeight="1">
      <c r="A14" s="28">
        <v>1994</v>
      </c>
      <c r="B14" s="29">
        <v>17931</v>
      </c>
      <c r="C14" s="35">
        <v>18201987</v>
      </c>
      <c r="D14" s="31">
        <f t="shared" si="0"/>
        <v>0.98511222978018842</v>
      </c>
      <c r="E14" s="32">
        <f t="shared" si="1"/>
        <v>1.212225516033185</v>
      </c>
      <c r="F14" s="29">
        <v>258786</v>
      </c>
      <c r="G14" s="33">
        <f t="shared" si="2"/>
        <v>69.288910528390261</v>
      </c>
      <c r="H14" s="34">
        <f t="shared" si="3"/>
        <v>1.1203836424040301</v>
      </c>
      <c r="I14" s="46">
        <v>729457</v>
      </c>
      <c r="J14" s="35">
        <v>694336083</v>
      </c>
      <c r="K14" s="31">
        <f t="shared" si="4"/>
        <v>1.0505820133216381</v>
      </c>
      <c r="L14" s="32">
        <f t="shared" si="5"/>
        <v>1.0425207216782859</v>
      </c>
      <c r="M14" s="35">
        <v>66278836</v>
      </c>
      <c r="N14" s="33">
        <f t="shared" si="6"/>
        <v>11.005881274076691</v>
      </c>
      <c r="O14" s="34">
        <f t="shared" si="7"/>
        <v>1.0052162181654478</v>
      </c>
      <c r="P14" s="6"/>
    </row>
    <row r="15" spans="1:16" ht="15" customHeight="1">
      <c r="A15" s="19">
        <v>1995</v>
      </c>
      <c r="B15" s="27">
        <v>18756</v>
      </c>
      <c r="C15" s="20">
        <v>18018027</v>
      </c>
      <c r="D15" s="21">
        <f t="shared" si="0"/>
        <v>1.0409574810826958</v>
      </c>
      <c r="E15" s="22">
        <f t="shared" si="1"/>
        <v>1.2809456440873159</v>
      </c>
      <c r="F15" s="27">
        <v>256875</v>
      </c>
      <c r="G15" s="24">
        <f t="shared" si="2"/>
        <v>73.016058394160581</v>
      </c>
      <c r="H15" s="25">
        <f t="shared" si="3"/>
        <v>1.1806506529513985</v>
      </c>
      <c r="I15" s="26">
        <v>761789</v>
      </c>
      <c r="J15" s="20">
        <v>720283281</v>
      </c>
      <c r="K15" s="21">
        <f t="shared" si="4"/>
        <v>1.0576241599588092</v>
      </c>
      <c r="L15" s="22">
        <f t="shared" si="5"/>
        <v>1.0495088327455371</v>
      </c>
      <c r="M15" s="20">
        <v>68103696</v>
      </c>
      <c r="N15" s="24">
        <f t="shared" si="6"/>
        <v>11.18572184393634</v>
      </c>
      <c r="O15" s="25">
        <f t="shared" si="7"/>
        <v>1.0216418594208048</v>
      </c>
      <c r="P15" s="6"/>
    </row>
    <row r="16" spans="1:16" ht="15" customHeight="1">
      <c r="A16" s="19">
        <v>1996</v>
      </c>
      <c r="B16" s="27">
        <v>18763</v>
      </c>
      <c r="C16" s="20">
        <v>17626132</v>
      </c>
      <c r="D16" s="21">
        <f t="shared" si="0"/>
        <v>1.0644990063616906</v>
      </c>
      <c r="E16" s="22">
        <f t="shared" si="1"/>
        <v>1.3099145643451686</v>
      </c>
      <c r="F16" s="27">
        <v>255984</v>
      </c>
      <c r="G16" s="24">
        <f t="shared" si="2"/>
        <v>73.297549846865422</v>
      </c>
      <c r="H16" s="25">
        <f t="shared" si="3"/>
        <v>1.1852022964493552</v>
      </c>
      <c r="I16" s="26">
        <v>771084</v>
      </c>
      <c r="J16" s="20">
        <v>737763166</v>
      </c>
      <c r="K16" s="21">
        <f t="shared" si="4"/>
        <v>1.0451646755159365</v>
      </c>
      <c r="L16" s="22">
        <f t="shared" si="5"/>
        <v>1.0371449520123663</v>
      </c>
      <c r="M16" s="20">
        <v>70106536</v>
      </c>
      <c r="N16" s="24">
        <f t="shared" si="6"/>
        <v>10.998746250991491</v>
      </c>
      <c r="O16" s="25">
        <f t="shared" si="7"/>
        <v>1.0045645446880025</v>
      </c>
      <c r="P16" s="6"/>
    </row>
    <row r="17" spans="1:16" ht="15" customHeight="1">
      <c r="A17" s="19">
        <v>1997</v>
      </c>
      <c r="B17" s="27">
        <v>19776</v>
      </c>
      <c r="C17" s="20">
        <v>17185136</v>
      </c>
      <c r="D17" s="21">
        <f t="shared" si="0"/>
        <v>1.1507619142496166</v>
      </c>
      <c r="E17" s="22">
        <f t="shared" si="1"/>
        <v>1.4160650057545674</v>
      </c>
      <c r="F17" s="27">
        <v>256403</v>
      </c>
      <c r="G17" s="24">
        <f t="shared" si="2"/>
        <v>77.12858273889151</v>
      </c>
      <c r="H17" s="25">
        <f t="shared" si="3"/>
        <v>1.2471491008226054</v>
      </c>
      <c r="I17" s="26">
        <v>780399</v>
      </c>
      <c r="J17" s="20">
        <v>744379458</v>
      </c>
      <c r="K17" s="21">
        <f t="shared" si="4"/>
        <v>1.0483886835039449</v>
      </c>
      <c r="L17" s="22">
        <f t="shared" si="5"/>
        <v>1.0403442216474215</v>
      </c>
      <c r="M17" s="20">
        <v>71775647</v>
      </c>
      <c r="N17" s="24">
        <f t="shared" si="6"/>
        <v>10.872754654513946</v>
      </c>
      <c r="O17" s="25">
        <f t="shared" si="7"/>
        <v>0.99305717031443963</v>
      </c>
      <c r="P17" s="6"/>
    </row>
    <row r="18" spans="1:16" ht="15" customHeight="1">
      <c r="A18" s="19">
        <v>1998</v>
      </c>
      <c r="B18" s="27">
        <v>20872</v>
      </c>
      <c r="C18" s="20">
        <v>16773376</v>
      </c>
      <c r="D18" s="21">
        <f t="shared" si="0"/>
        <v>1.2443529555409716</v>
      </c>
      <c r="E18" s="22">
        <f t="shared" si="1"/>
        <v>1.5312330494512854</v>
      </c>
      <c r="F18" s="27">
        <v>258475</v>
      </c>
      <c r="G18" s="24">
        <f t="shared" si="2"/>
        <v>80.750556146629265</v>
      </c>
      <c r="H18" s="25">
        <f t="shared" si="3"/>
        <v>1.3057154677679921</v>
      </c>
      <c r="I18" s="26">
        <v>803878</v>
      </c>
      <c r="J18" s="20">
        <v>746054332</v>
      </c>
      <c r="K18" s="21">
        <f t="shared" si="4"/>
        <v>1.0775059744576352</v>
      </c>
      <c r="L18" s="22">
        <f t="shared" si="5"/>
        <v>1.0692380907537304</v>
      </c>
      <c r="M18" s="20">
        <v>72856583</v>
      </c>
      <c r="N18" s="24">
        <f t="shared" si="6"/>
        <v>11.033704394289257</v>
      </c>
      <c r="O18" s="25">
        <f t="shared" si="7"/>
        <v>1.0077574278133763</v>
      </c>
      <c r="P18" s="6"/>
    </row>
    <row r="19" spans="1:16" ht="15" customHeight="1">
      <c r="A19" s="19">
        <v>1999</v>
      </c>
      <c r="B19" s="27">
        <v>23042</v>
      </c>
      <c r="C19" s="20">
        <v>16444400</v>
      </c>
      <c r="D19" s="21">
        <f t="shared" si="0"/>
        <v>1.4012064897472696</v>
      </c>
      <c r="E19" s="22">
        <f t="shared" si="1"/>
        <v>1.7242484752036238</v>
      </c>
      <c r="F19" s="27">
        <v>257780</v>
      </c>
      <c r="G19" s="24">
        <f t="shared" si="2"/>
        <v>89.386298393979359</v>
      </c>
      <c r="H19" s="25">
        <f t="shared" si="3"/>
        <v>1.4453531714086649</v>
      </c>
      <c r="I19" s="26">
        <v>850363</v>
      </c>
      <c r="J19" s="20">
        <v>765056264</v>
      </c>
      <c r="K19" s="21">
        <f t="shared" si="4"/>
        <v>1.1115038723478774</v>
      </c>
      <c r="L19" s="22">
        <f t="shared" si="5"/>
        <v>1.1029751170826105</v>
      </c>
      <c r="M19" s="20">
        <v>73688389</v>
      </c>
      <c r="N19" s="24">
        <f t="shared" si="6"/>
        <v>11.539986306390821</v>
      </c>
      <c r="O19" s="25">
        <f t="shared" si="7"/>
        <v>1.0539984126409179</v>
      </c>
      <c r="P19" s="6"/>
    </row>
    <row r="20" spans="1:16" ht="15" customHeight="1">
      <c r="A20" s="40">
        <v>2000</v>
      </c>
      <c r="B20" s="38">
        <v>25624</v>
      </c>
      <c r="C20" s="39">
        <v>16429964</v>
      </c>
      <c r="D20" s="41">
        <f t="shared" si="0"/>
        <v>1.5595895401840199</v>
      </c>
      <c r="E20" s="42">
        <f t="shared" si="1"/>
        <v>1.9191460404175287</v>
      </c>
      <c r="F20" s="38">
        <v>257088</v>
      </c>
      <c r="G20" s="43">
        <f t="shared" si="2"/>
        <v>99.67015185461787</v>
      </c>
      <c r="H20" s="44">
        <f t="shared" si="3"/>
        <v>1.6116404042474397</v>
      </c>
      <c r="I20" s="45">
        <v>931934</v>
      </c>
      <c r="J20" s="39">
        <v>775723401</v>
      </c>
      <c r="K20" s="41">
        <f t="shared" si="4"/>
        <v>1.201374096486745</v>
      </c>
      <c r="L20" s="42">
        <f t="shared" si="5"/>
        <v>1.1921557519484367</v>
      </c>
      <c r="M20" s="39">
        <v>74582612</v>
      </c>
      <c r="N20" s="43">
        <f t="shared" si="6"/>
        <v>12.495325317917265</v>
      </c>
      <c r="O20" s="44">
        <f t="shared" si="7"/>
        <v>1.1412537849566704</v>
      </c>
      <c r="P20" s="6"/>
    </row>
    <row r="21" spans="1:16" ht="15" customHeight="1">
      <c r="A21" s="19">
        <v>2001</v>
      </c>
      <c r="B21" s="27">
        <v>26192</v>
      </c>
      <c r="C21" s="20">
        <v>16091037</v>
      </c>
      <c r="D21" s="21">
        <f t="shared" si="0"/>
        <v>1.6277384732879554</v>
      </c>
      <c r="E21" s="22">
        <f t="shared" si="1"/>
        <v>2.0030064099283842</v>
      </c>
      <c r="F21" s="27">
        <v>256343</v>
      </c>
      <c r="G21" s="24">
        <f t="shared" si="2"/>
        <v>102.17560066005314</v>
      </c>
      <c r="H21" s="25">
        <f t="shared" si="3"/>
        <v>1.652152859084498</v>
      </c>
      <c r="I21" s="26">
        <v>947169</v>
      </c>
      <c r="J21" s="20">
        <v>790545772</v>
      </c>
      <c r="K21" s="21">
        <f t="shared" si="4"/>
        <v>1.1981203790436565</v>
      </c>
      <c r="L21" s="22">
        <f t="shared" si="5"/>
        <v>1.1889270008239232</v>
      </c>
      <c r="M21" s="20">
        <v>75524973</v>
      </c>
      <c r="N21" s="24">
        <f t="shared" si="6"/>
        <v>12.541136558896882</v>
      </c>
      <c r="O21" s="25">
        <f t="shared" si="7"/>
        <v>1.1454379298933837</v>
      </c>
      <c r="P21" s="6"/>
    </row>
    <row r="22" spans="1:16" ht="15" customHeight="1">
      <c r="A22" s="19">
        <v>2002</v>
      </c>
      <c r="B22" s="27">
        <v>26127</v>
      </c>
      <c r="C22" s="20">
        <v>16174335</v>
      </c>
      <c r="D22" s="21">
        <f>B22/C22*1000</f>
        <v>1.6153368902029048</v>
      </c>
      <c r="E22" s="22">
        <f t="shared" si="1"/>
        <v>1.9877456964782441</v>
      </c>
      <c r="F22" s="27">
        <v>259033</v>
      </c>
      <c r="G22" s="24">
        <f t="shared" ref="G22:G35" si="8">B22/F22*1000</f>
        <v>100.86359653017183</v>
      </c>
      <c r="H22" s="25">
        <f t="shared" si="3"/>
        <v>1.6309380939124689</v>
      </c>
      <c r="I22" s="26">
        <v>936721</v>
      </c>
      <c r="J22" s="20">
        <v>790828748</v>
      </c>
      <c r="K22" s="21">
        <f t="shared" ref="K22:K27" si="9">I22/J22*1000</f>
        <v>1.1844802080968357</v>
      </c>
      <c r="L22" s="22">
        <f t="shared" si="5"/>
        <v>1.1753914931919824</v>
      </c>
      <c r="M22" s="20">
        <v>76270813</v>
      </c>
      <c r="N22" s="24">
        <f t="shared" ref="N22:N27" si="10">I22/M22*1000</f>
        <v>12.281513244129179</v>
      </c>
      <c r="O22" s="25">
        <f t="shared" si="7"/>
        <v>1.1217253747495193</v>
      </c>
      <c r="P22" s="6"/>
    </row>
    <row r="23" spans="1:16" ht="15" customHeight="1">
      <c r="A23" s="19">
        <v>2003</v>
      </c>
      <c r="B23" s="27">
        <v>27434</v>
      </c>
      <c r="C23" s="20">
        <v>16099999</v>
      </c>
      <c r="D23" s="21">
        <f>B23/C23*1000</f>
        <v>1.7039752611164758</v>
      </c>
      <c r="E23" s="22">
        <f t="shared" si="1"/>
        <v>2.0968192534525798</v>
      </c>
      <c r="F23" s="27">
        <v>263282</v>
      </c>
      <c r="G23" s="24">
        <f t="shared" si="8"/>
        <v>104.20005925205673</v>
      </c>
      <c r="H23" s="25">
        <f t="shared" si="3"/>
        <v>1.6848878274063881</v>
      </c>
      <c r="I23" s="26">
        <v>947993</v>
      </c>
      <c r="J23" s="20">
        <v>793378171</v>
      </c>
      <c r="K23" s="21">
        <f t="shared" si="9"/>
        <v>1.1948816272637275</v>
      </c>
      <c r="L23" s="22">
        <f t="shared" si="5"/>
        <v>1.1857131005285309</v>
      </c>
      <c r="M23" s="20">
        <v>76892517</v>
      </c>
      <c r="N23" s="24">
        <f t="shared" si="10"/>
        <v>12.328806976106661</v>
      </c>
      <c r="O23" s="25">
        <f t="shared" si="7"/>
        <v>1.1260449222003273</v>
      </c>
      <c r="P23" s="6"/>
    </row>
    <row r="24" spans="1:16" ht="15" customHeight="1">
      <c r="A24" s="28">
        <v>2004</v>
      </c>
      <c r="B24" s="29">
        <v>27312</v>
      </c>
      <c r="C24" s="35">
        <v>15404983</v>
      </c>
      <c r="D24" s="31">
        <f>B24/C24*1000</f>
        <v>1.772932823100162</v>
      </c>
      <c r="E24" s="32">
        <f t="shared" si="1"/>
        <v>2.1816746776703022</v>
      </c>
      <c r="F24" s="29">
        <v>267141</v>
      </c>
      <c r="G24" s="33">
        <f t="shared" si="8"/>
        <v>102.23814390153514</v>
      </c>
      <c r="H24" s="34">
        <f t="shared" si="3"/>
        <v>1.6531641670148003</v>
      </c>
      <c r="I24" s="30">
        <v>952191</v>
      </c>
      <c r="J24" s="35">
        <v>781711422</v>
      </c>
      <c r="K24" s="31">
        <f t="shared" si="9"/>
        <v>1.2180850544102706</v>
      </c>
      <c r="L24" s="32">
        <f t="shared" si="5"/>
        <v>1.2087384838945963</v>
      </c>
      <c r="M24" s="35">
        <v>77390245</v>
      </c>
      <c r="N24" s="33">
        <f t="shared" si="10"/>
        <v>12.303759989388844</v>
      </c>
      <c r="O24" s="34">
        <f t="shared" si="7"/>
        <v>1.1237572692048123</v>
      </c>
      <c r="P24" s="6"/>
    </row>
    <row r="25" spans="1:16" ht="15" customHeight="1">
      <c r="A25" s="47">
        <v>2005</v>
      </c>
      <c r="B25" s="38">
        <v>28018</v>
      </c>
      <c r="C25" s="39">
        <v>15262520</v>
      </c>
      <c r="D25" s="41">
        <f>B25/C25*1000</f>
        <v>1.8357387901866795</v>
      </c>
      <c r="E25" s="42">
        <f t="shared" si="1"/>
        <v>2.2589602838782419</v>
      </c>
      <c r="F25" s="38">
        <v>270703</v>
      </c>
      <c r="G25" s="43">
        <f t="shared" si="8"/>
        <v>103.50088473345328</v>
      </c>
      <c r="H25" s="44">
        <f t="shared" si="3"/>
        <v>1.6735823574855115</v>
      </c>
      <c r="I25" s="45">
        <v>933828</v>
      </c>
      <c r="J25" s="39">
        <v>768878611</v>
      </c>
      <c r="K25" s="41">
        <f t="shared" si="9"/>
        <v>1.2145324198646488</v>
      </c>
      <c r="L25" s="42">
        <f t="shared" si="5"/>
        <v>1.2052131093085123</v>
      </c>
      <c r="M25" s="39">
        <v>78278880</v>
      </c>
      <c r="N25" s="43">
        <f t="shared" si="10"/>
        <v>11.929501290769617</v>
      </c>
      <c r="O25" s="44">
        <f t="shared" si="7"/>
        <v>1.0895745532302479</v>
      </c>
      <c r="P25" s="6"/>
    </row>
    <row r="26" spans="1:16" ht="15" customHeight="1">
      <c r="A26" s="48">
        <v>2006</v>
      </c>
      <c r="B26" s="27">
        <v>26930</v>
      </c>
      <c r="C26" s="20">
        <v>15199604</v>
      </c>
      <c r="D26" s="21">
        <v>1.7717566852399576</v>
      </c>
      <c r="E26" s="22">
        <f t="shared" si="1"/>
        <v>2.1802273864060058</v>
      </c>
      <c r="F26" s="27">
        <v>273181</v>
      </c>
      <c r="G26" s="24">
        <f t="shared" si="8"/>
        <v>98.579330187677769</v>
      </c>
      <c r="H26" s="25">
        <f t="shared" si="3"/>
        <v>1.594002101911616</v>
      </c>
      <c r="I26" s="26">
        <v>886864</v>
      </c>
      <c r="J26" s="20">
        <v>762613241</v>
      </c>
      <c r="K26" s="21">
        <f t="shared" si="9"/>
        <v>1.1629276182473207</v>
      </c>
      <c r="L26" s="22">
        <f t="shared" si="5"/>
        <v>1.154004279972034</v>
      </c>
      <c r="M26" s="20">
        <v>78992060</v>
      </c>
      <c r="N26" s="24">
        <f t="shared" si="10"/>
        <v>11.227254992463799</v>
      </c>
      <c r="O26" s="25">
        <f t="shared" si="7"/>
        <v>1.0254352670954463</v>
      </c>
      <c r="P26" s="6"/>
    </row>
    <row r="27" spans="1:16" ht="15" customHeight="1">
      <c r="A27" s="48">
        <v>2007</v>
      </c>
      <c r="B27" s="27">
        <v>26454</v>
      </c>
      <c r="C27" s="20">
        <v>14854303</v>
      </c>
      <c r="D27" s="21">
        <f t="shared" ref="D27:D32" si="11">B27/C27*1000</f>
        <v>1.7808981007052298</v>
      </c>
      <c r="E27" s="22">
        <f t="shared" si="1"/>
        <v>2.1914763149490368</v>
      </c>
      <c r="F27" s="27">
        <v>273740</v>
      </c>
      <c r="G27" s="24">
        <f t="shared" si="8"/>
        <v>96.639146635493532</v>
      </c>
      <c r="H27" s="25">
        <f t="shared" si="3"/>
        <v>1.562629839040808</v>
      </c>
      <c r="I27" s="26">
        <v>832454</v>
      </c>
      <c r="J27" s="20">
        <v>755242706</v>
      </c>
      <c r="K27" s="21">
        <f t="shared" si="9"/>
        <v>1.1022337500072459</v>
      </c>
      <c r="L27" s="22">
        <f t="shared" si="5"/>
        <v>1.0937761259424086</v>
      </c>
      <c r="M27" s="20">
        <v>79236095</v>
      </c>
      <c r="N27" s="24">
        <f t="shared" si="10"/>
        <v>10.505994774225055</v>
      </c>
      <c r="O27" s="25">
        <f t="shared" si="7"/>
        <v>0.95955935485942601</v>
      </c>
      <c r="P27" s="6"/>
    </row>
    <row r="28" spans="1:16" ht="15" customHeight="1">
      <c r="A28" s="48">
        <v>2008</v>
      </c>
      <c r="B28" s="27">
        <v>24219</v>
      </c>
      <c r="C28" s="20">
        <v>14264090</v>
      </c>
      <c r="D28" s="21">
        <f t="shared" si="11"/>
        <v>1.6979001113986241</v>
      </c>
      <c r="E28" s="22">
        <f t="shared" si="1"/>
        <v>2.0893435047215498</v>
      </c>
      <c r="F28" s="27">
        <v>273529</v>
      </c>
      <c r="G28" s="24">
        <f t="shared" si="8"/>
        <v>88.542713935268281</v>
      </c>
      <c r="H28" s="22">
        <f t="shared" si="3"/>
        <v>1.4317126303564445</v>
      </c>
      <c r="I28" s="20">
        <v>766147</v>
      </c>
      <c r="J28" s="20">
        <v>731648784</v>
      </c>
      <c r="K28" s="21">
        <f>I28/J28*1000</f>
        <v>1.0471513337470402</v>
      </c>
      <c r="L28" s="22">
        <f t="shared" si="5"/>
        <v>1.0391163662823193</v>
      </c>
      <c r="M28" s="20">
        <v>79080762</v>
      </c>
      <c r="N28" s="24">
        <f>I28/M28*1000</f>
        <v>9.6881590493526097</v>
      </c>
      <c r="O28" s="25">
        <f t="shared" si="7"/>
        <v>0.88486277091814181</v>
      </c>
      <c r="P28" s="6"/>
    </row>
    <row r="29" spans="1:16" ht="15" customHeight="1">
      <c r="A29" s="49">
        <v>2009</v>
      </c>
      <c r="B29" s="29">
        <v>23537</v>
      </c>
      <c r="C29" s="35">
        <v>13820623</v>
      </c>
      <c r="D29" s="31">
        <f t="shared" si="11"/>
        <v>1.7030346605938096</v>
      </c>
      <c r="E29" s="32">
        <f t="shared" si="1"/>
        <v>2.0956618016217115</v>
      </c>
      <c r="F29" s="29">
        <v>271327</v>
      </c>
      <c r="G29" s="33">
        <f t="shared" si="8"/>
        <v>86.747725069749791</v>
      </c>
      <c r="H29" s="32">
        <f t="shared" si="3"/>
        <v>1.4026881277644998</v>
      </c>
      <c r="I29" s="35">
        <v>737474</v>
      </c>
      <c r="J29" s="35">
        <v>746008093</v>
      </c>
      <c r="K29" s="31">
        <f>I29/J29*1000</f>
        <v>0.9885603211545857</v>
      </c>
      <c r="L29" s="32">
        <f t="shared" si="5"/>
        <v>0.98097493233693667</v>
      </c>
      <c r="M29" s="35">
        <v>78800542</v>
      </c>
      <c r="N29" s="33">
        <f>I29/M29*1000</f>
        <v>9.3587427355512354</v>
      </c>
      <c r="O29" s="34">
        <f t="shared" si="7"/>
        <v>0.8547757099263632</v>
      </c>
      <c r="P29" s="6"/>
    </row>
    <row r="30" spans="1:16" ht="15" customHeight="1">
      <c r="A30" s="19">
        <v>2010</v>
      </c>
      <c r="B30" s="27">
        <v>21843</v>
      </c>
      <c r="C30" s="20">
        <v>13374892</v>
      </c>
      <c r="D30" s="21">
        <f t="shared" si="11"/>
        <v>1.6331346825080906</v>
      </c>
      <c r="E30" s="22">
        <f t="shared" si="1"/>
        <v>2.0096466914199262</v>
      </c>
      <c r="F30" s="27">
        <v>265431</v>
      </c>
      <c r="G30" s="24">
        <f t="shared" si="8"/>
        <v>82.292573211117002</v>
      </c>
      <c r="H30" s="25">
        <f t="shared" si="3"/>
        <v>1.3306494822038526</v>
      </c>
      <c r="I30" s="26">
        <v>725773</v>
      </c>
      <c r="J30" s="20">
        <v>740510000</v>
      </c>
      <c r="K30" s="21">
        <f t="shared" ref="K30:K35" si="12">I30/J30*1000</f>
        <v>0.98009885079202164</v>
      </c>
      <c r="L30" s="22">
        <f t="shared" si="5"/>
        <v>0.97257838825281573</v>
      </c>
      <c r="M30" s="20">
        <v>78693495</v>
      </c>
      <c r="N30" s="24">
        <f t="shared" ref="N30:N35" si="13">I30/M30*1000</f>
        <v>9.2227826455032904</v>
      </c>
      <c r="O30" s="25">
        <f t="shared" si="7"/>
        <v>0.84235786857990591</v>
      </c>
      <c r="P30" s="5"/>
    </row>
    <row r="31" spans="1:16" ht="15" customHeight="1">
      <c r="A31" s="19">
        <v>2011</v>
      </c>
      <c r="B31" s="27">
        <v>20657</v>
      </c>
      <c r="C31" s="20">
        <v>11636741</v>
      </c>
      <c r="D31" s="21">
        <f t="shared" si="11"/>
        <v>1.7751533698309518</v>
      </c>
      <c r="E31" s="22">
        <f t="shared" si="1"/>
        <v>2.1844071616708391</v>
      </c>
      <c r="F31" s="27">
        <v>251466</v>
      </c>
      <c r="G31" s="24">
        <f t="shared" si="8"/>
        <v>82.14629413121456</v>
      </c>
      <c r="H31" s="22">
        <f t="shared" si="3"/>
        <v>1.3282841875686966</v>
      </c>
      <c r="I31" s="20">
        <v>691937</v>
      </c>
      <c r="J31" s="20">
        <v>690950000</v>
      </c>
      <c r="K31" s="21">
        <f t="shared" si="12"/>
        <v>1.0014284680512338</v>
      </c>
      <c r="L31" s="22">
        <f>K31/K$11</f>
        <v>0.99374433978846954</v>
      </c>
      <c r="M31" s="20">
        <v>78660773</v>
      </c>
      <c r="N31" s="24">
        <f t="shared" si="13"/>
        <v>8.796468348969821</v>
      </c>
      <c r="O31" s="25">
        <f t="shared" si="7"/>
        <v>0.80342068270269518</v>
      </c>
      <c r="P31" s="5"/>
    </row>
    <row r="32" spans="1:16" ht="15" customHeight="1">
      <c r="A32" s="19">
        <v>2012</v>
      </c>
      <c r="B32" s="27">
        <v>19164</v>
      </c>
      <c r="C32" s="20">
        <v>11483312</v>
      </c>
      <c r="D32" s="51">
        <f t="shared" si="11"/>
        <v>1.6688565110832136</v>
      </c>
      <c r="E32" s="22">
        <f t="shared" si="1"/>
        <v>2.053604030258152</v>
      </c>
      <c r="F32" s="27">
        <v>246322</v>
      </c>
      <c r="G32" s="24">
        <f t="shared" si="8"/>
        <v>77.800602463442161</v>
      </c>
      <c r="H32" s="22">
        <f t="shared" si="3"/>
        <v>1.2580154847939757</v>
      </c>
      <c r="I32" s="20">
        <v>665138</v>
      </c>
      <c r="J32" s="20">
        <v>723400000</v>
      </c>
      <c r="K32" s="51">
        <f t="shared" si="12"/>
        <v>0.91946087918164232</v>
      </c>
      <c r="L32" s="22">
        <f>K32/K$11</f>
        <v>0.91240570194868975</v>
      </c>
      <c r="M32" s="20">
        <v>79112584</v>
      </c>
      <c r="N32" s="24">
        <f t="shared" si="13"/>
        <v>8.4074867280279957</v>
      </c>
      <c r="O32" s="25">
        <f t="shared" si="7"/>
        <v>0.7678932565746307</v>
      </c>
      <c r="P32" s="5"/>
    </row>
    <row r="33" spans="1:16" ht="15" customHeight="1">
      <c r="A33" s="19">
        <v>2013</v>
      </c>
      <c r="B33" s="27">
        <v>17650</v>
      </c>
      <c r="C33" s="20">
        <v>11142584</v>
      </c>
      <c r="D33" s="51">
        <f>B33/C33*1000</f>
        <v>1.5840131876053167</v>
      </c>
      <c r="E33" s="22">
        <f t="shared" si="1"/>
        <v>1.949200452192825</v>
      </c>
      <c r="F33" s="27">
        <v>243247</v>
      </c>
      <c r="G33" s="24">
        <f t="shared" si="8"/>
        <v>72.559990462369527</v>
      </c>
      <c r="H33" s="22">
        <f t="shared" si="3"/>
        <v>1.1732761532413132</v>
      </c>
      <c r="I33" s="20">
        <v>629021</v>
      </c>
      <c r="J33" s="20">
        <v>724910000</v>
      </c>
      <c r="K33" s="51">
        <f t="shared" si="12"/>
        <v>0.86772288973803646</v>
      </c>
      <c r="L33" s="22">
        <f>K33/K$11</f>
        <v>0.86106470675841862</v>
      </c>
      <c r="M33" s="20">
        <v>79625203</v>
      </c>
      <c r="N33" s="24">
        <f t="shared" si="13"/>
        <v>7.8997726385702274</v>
      </c>
      <c r="O33" s="25">
        <f t="shared" si="7"/>
        <v>0.72152146460226396</v>
      </c>
      <c r="P33" s="5"/>
    </row>
    <row r="34" spans="1:16" ht="15" customHeight="1">
      <c r="A34" s="28">
        <v>2014</v>
      </c>
      <c r="B34" s="29">
        <v>15975</v>
      </c>
      <c r="C34" s="35">
        <v>10880590</v>
      </c>
      <c r="D34" s="31">
        <f>B34/C34*1000</f>
        <v>1.4682108231263193</v>
      </c>
      <c r="E34" s="32">
        <f t="shared" si="1"/>
        <v>1.8067003625637086</v>
      </c>
      <c r="F34" s="29">
        <v>240853</v>
      </c>
      <c r="G34" s="33">
        <f t="shared" si="8"/>
        <v>66.32676362760688</v>
      </c>
      <c r="H34" s="32">
        <f t="shared" si="3"/>
        <v>1.0724864982762452</v>
      </c>
      <c r="I34" s="35">
        <v>573842</v>
      </c>
      <c r="J34" s="35">
        <v>720080000</v>
      </c>
      <c r="K34" s="31">
        <f t="shared" si="12"/>
        <v>0.79691423175202758</v>
      </c>
      <c r="L34" s="32">
        <f>K34/K$11</f>
        <v>0.7907993754576772</v>
      </c>
      <c r="M34" s="35">
        <v>80272571</v>
      </c>
      <c r="N34" s="33">
        <f t="shared" si="13"/>
        <v>7.1486685034667694</v>
      </c>
      <c r="O34" s="34">
        <f t="shared" si="7"/>
        <v>0.65291977434820758</v>
      </c>
      <c r="P34" s="5"/>
    </row>
    <row r="35" spans="1:16" ht="15" customHeight="1">
      <c r="A35" s="52">
        <v>2015</v>
      </c>
      <c r="B35" s="53">
        <v>14776</v>
      </c>
      <c r="C35" s="54">
        <v>10543922</v>
      </c>
      <c r="D35" s="57">
        <f>B35/C35*1000</f>
        <v>1.4013760723950728</v>
      </c>
      <c r="E35" s="55">
        <f t="shared" si="1"/>
        <v>1.7244571543840552</v>
      </c>
      <c r="F35" s="53">
        <v>238606</v>
      </c>
      <c r="G35" s="56">
        <f t="shared" si="8"/>
        <v>61.926355582005478</v>
      </c>
      <c r="H35" s="55">
        <f t="shared" si="3"/>
        <v>1.001333045918601</v>
      </c>
      <c r="I35" s="54">
        <v>536899</v>
      </c>
      <c r="J35" s="54">
        <v>713710000</v>
      </c>
      <c r="K35" s="57">
        <f t="shared" si="12"/>
        <v>0.75226492552997715</v>
      </c>
      <c r="L35" s="55">
        <f>K35/K$11</f>
        <v>0.74649267083603998</v>
      </c>
      <c r="M35" s="54">
        <v>80670393</v>
      </c>
      <c r="N35" s="56">
        <f t="shared" si="13"/>
        <v>6.655465283279332</v>
      </c>
      <c r="O35" s="58">
        <f t="shared" si="7"/>
        <v>0.6078733247784136</v>
      </c>
      <c r="P35" s="5"/>
    </row>
    <row r="36" spans="1:16" ht="13.5">
      <c r="A36" s="50" t="s">
        <v>10</v>
      </c>
      <c r="B36" s="59" t="s">
        <v>13</v>
      </c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</row>
    <row r="37" spans="1:16" ht="13.5">
      <c r="A37" s="50"/>
      <c r="B37" s="59" t="s">
        <v>11</v>
      </c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</row>
    <row r="38" spans="1:16" ht="13.5">
      <c r="A38" s="50"/>
      <c r="B38" s="66" t="s">
        <v>12</v>
      </c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</row>
    <row r="39" spans="1:16">
      <c r="A39" s="1"/>
      <c r="B39" s="1"/>
    </row>
    <row r="40" spans="1:16">
      <c r="A40" s="1"/>
      <c r="B40" s="1"/>
    </row>
    <row r="41" spans="1:16">
      <c r="A41" s="1"/>
      <c r="B41" s="1"/>
    </row>
    <row r="42" spans="1:16">
      <c r="A42" s="1"/>
      <c r="B42" s="1"/>
    </row>
    <row r="43" spans="1:16">
      <c r="A43" s="1"/>
      <c r="B43" s="1"/>
    </row>
    <row r="44" spans="1:16">
      <c r="A44" s="1"/>
      <c r="B44" s="1"/>
    </row>
    <row r="45" spans="1:16">
      <c r="A45" s="1"/>
      <c r="B45" s="1"/>
    </row>
    <row r="46" spans="1:16">
      <c r="A46" s="1"/>
      <c r="B46" s="1"/>
    </row>
    <row r="47" spans="1:16">
      <c r="A47" s="1"/>
      <c r="B47" s="1"/>
    </row>
    <row r="48" spans="1:16">
      <c r="A48" s="1"/>
      <c r="B48" s="1"/>
    </row>
    <row r="49" spans="1:2">
      <c r="A49" s="1"/>
      <c r="B49" s="1"/>
    </row>
    <row r="50" spans="1:2">
      <c r="A50" s="1"/>
      <c r="B50" s="1"/>
    </row>
    <row r="51" spans="1:2">
      <c r="A51" s="1"/>
      <c r="B51" s="1"/>
    </row>
    <row r="52" spans="1:2">
      <c r="A52" s="1"/>
      <c r="B52" s="1"/>
    </row>
    <row r="53" spans="1:2">
      <c r="A53" s="1"/>
      <c r="B53" s="1"/>
    </row>
    <row r="54" spans="1:2">
      <c r="A54" s="1"/>
      <c r="B54" s="1"/>
    </row>
    <row r="57" spans="1:2" ht="24" customHeight="1"/>
  </sheetData>
  <mergeCells count="6">
    <mergeCell ref="B36:O36"/>
    <mergeCell ref="B37:O37"/>
    <mergeCell ref="B38:O38"/>
    <mergeCell ref="A1:M1"/>
    <mergeCell ref="B2:H2"/>
    <mergeCell ref="I2:O2"/>
  </mergeCells>
  <phoneticPr fontId="3"/>
  <printOptions horizontalCentered="1"/>
  <pageMargins left="0.78740157480314965" right="0.78740157480314965" top="0.39370078740157483" bottom="0.39370078740157483" header="0.15748031496062992" footer="0.51181102362204722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走行キロ当たり事故件数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菊池　和彦</dc:creator>
  <cp:lastModifiedBy>FJ-USER</cp:lastModifiedBy>
  <cp:lastPrinted>2017-04-24T05:26:10Z</cp:lastPrinted>
  <dcterms:created xsi:type="dcterms:W3CDTF">2000-04-06T05:55:21Z</dcterms:created>
  <dcterms:modified xsi:type="dcterms:W3CDTF">2017-04-24T05:27:14Z</dcterms:modified>
</cp:coreProperties>
</file>