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1712" windowHeight="8388"/>
  </bookViews>
  <sheets>
    <sheet name="特定地域適正車両数" sheetId="15" r:id="rId1"/>
    <sheet name="準特定地域需給状況" sheetId="16" r:id="rId2"/>
  </sheets>
  <definedNames>
    <definedName name="_xlnm.Print_Area" localSheetId="1">準特定地域需給状況!$A$1:$K$120</definedName>
    <definedName name="_xlnm.Print_Titles" localSheetId="1">準特定地域需給状況!$4:$6</definedName>
    <definedName name="_xlnm.Print_Titles" localSheetId="0">特定地域適正車両数!$3:$4</definedName>
  </definedNames>
  <calcPr calcId="145621"/>
</workbook>
</file>

<file path=xl/calcChain.xml><?xml version="1.0" encoding="utf-8"?>
<calcChain xmlns="http://schemas.openxmlformats.org/spreadsheetml/2006/main">
  <c r="I120" i="16" l="1"/>
  <c r="H120" i="16"/>
  <c r="F120" i="16"/>
  <c r="I119" i="16"/>
  <c r="H119" i="16"/>
  <c r="F119" i="16"/>
  <c r="I118" i="16"/>
  <c r="H118" i="16"/>
  <c r="F118" i="16"/>
  <c r="I117" i="16"/>
  <c r="H117" i="16"/>
  <c r="F117" i="16"/>
  <c r="I116" i="16"/>
  <c r="H116" i="16"/>
  <c r="F116" i="16"/>
  <c r="I115" i="16"/>
  <c r="H115" i="16"/>
  <c r="F115" i="16"/>
  <c r="I114" i="16"/>
  <c r="H114" i="16"/>
  <c r="F114" i="16"/>
  <c r="I113" i="16"/>
  <c r="H113" i="16"/>
  <c r="F113" i="16"/>
  <c r="I112" i="16"/>
  <c r="H112" i="16"/>
  <c r="F112" i="16"/>
  <c r="I111" i="16"/>
  <c r="H111" i="16"/>
  <c r="F111" i="16"/>
  <c r="I110" i="16"/>
  <c r="H110" i="16"/>
  <c r="F110" i="16"/>
  <c r="I109" i="16"/>
  <c r="H109" i="16"/>
  <c r="F109" i="16"/>
  <c r="I108" i="16"/>
  <c r="H108" i="16"/>
  <c r="F108" i="16"/>
  <c r="I107" i="16"/>
  <c r="H107" i="16"/>
  <c r="F107" i="16"/>
  <c r="I106" i="16"/>
  <c r="H106" i="16"/>
  <c r="F106" i="16"/>
  <c r="I105" i="16"/>
  <c r="H105" i="16"/>
  <c r="F105" i="16"/>
  <c r="I104" i="16"/>
  <c r="H104" i="16"/>
  <c r="F104" i="16"/>
  <c r="I103" i="16"/>
  <c r="H103" i="16"/>
  <c r="F103" i="16"/>
  <c r="I102" i="16"/>
  <c r="H102" i="16"/>
  <c r="F102" i="16"/>
  <c r="I101" i="16"/>
  <c r="H101" i="16"/>
  <c r="F101" i="16"/>
  <c r="I100" i="16"/>
  <c r="H100" i="16"/>
  <c r="F100" i="16"/>
  <c r="I99" i="16"/>
  <c r="H99" i="16"/>
  <c r="F99" i="16"/>
  <c r="I98" i="16"/>
  <c r="H98" i="16"/>
  <c r="F98" i="16"/>
  <c r="I97" i="16"/>
  <c r="H97" i="16"/>
  <c r="F97" i="16"/>
  <c r="I96" i="16"/>
  <c r="H96" i="16"/>
  <c r="F96" i="16"/>
  <c r="I95" i="16"/>
  <c r="H95" i="16"/>
  <c r="F95" i="16"/>
  <c r="I94" i="16"/>
  <c r="H94" i="16"/>
  <c r="F94" i="16"/>
  <c r="I93" i="16"/>
  <c r="H93" i="16"/>
  <c r="F93" i="16"/>
  <c r="I92" i="16"/>
  <c r="H92" i="16"/>
  <c r="F92" i="16"/>
  <c r="I91" i="16"/>
  <c r="H91" i="16"/>
  <c r="F91" i="16"/>
  <c r="I90" i="16"/>
  <c r="H90" i="16"/>
  <c r="F90" i="16"/>
  <c r="I89" i="16"/>
  <c r="H89" i="16"/>
  <c r="F89" i="16"/>
  <c r="I88" i="16"/>
  <c r="H88" i="16"/>
  <c r="F88" i="16"/>
  <c r="I87" i="16"/>
  <c r="H87" i="16"/>
  <c r="F87" i="16"/>
  <c r="I86" i="16"/>
  <c r="H86" i="16"/>
  <c r="F86" i="16"/>
  <c r="I85" i="16"/>
  <c r="H85" i="16"/>
  <c r="F85" i="16"/>
  <c r="I84" i="16"/>
  <c r="H84" i="16"/>
  <c r="F84" i="16"/>
  <c r="I83" i="16"/>
  <c r="H83" i="16"/>
  <c r="F83" i="16"/>
  <c r="I82" i="16"/>
  <c r="H82" i="16"/>
  <c r="F82" i="16"/>
  <c r="I81" i="16"/>
  <c r="H81" i="16"/>
  <c r="F81" i="16"/>
  <c r="I80" i="16"/>
  <c r="H80" i="16"/>
  <c r="F80" i="16"/>
  <c r="I79" i="16"/>
  <c r="H79" i="16"/>
  <c r="F79" i="16"/>
  <c r="I78" i="16"/>
  <c r="H78" i="16"/>
  <c r="F78" i="16"/>
  <c r="I77" i="16"/>
  <c r="H77" i="16"/>
  <c r="F77" i="16"/>
  <c r="I76" i="16"/>
  <c r="H76" i="16"/>
  <c r="F76" i="16"/>
  <c r="I75" i="16"/>
  <c r="H75" i="16"/>
  <c r="F75" i="16"/>
  <c r="I74" i="16"/>
  <c r="H74" i="16"/>
  <c r="F74" i="16"/>
  <c r="I73" i="16"/>
  <c r="H73" i="16"/>
  <c r="F73" i="16"/>
  <c r="I72" i="16"/>
  <c r="H72" i="16"/>
  <c r="F72" i="16"/>
  <c r="I71" i="16"/>
  <c r="H71" i="16"/>
  <c r="F71" i="16"/>
  <c r="I70" i="16"/>
  <c r="H70" i="16"/>
  <c r="F70" i="16"/>
  <c r="I69" i="16"/>
  <c r="H69" i="16"/>
  <c r="F69" i="16"/>
  <c r="I68" i="16"/>
  <c r="H68" i="16"/>
  <c r="F68" i="16"/>
  <c r="I67" i="16"/>
  <c r="H67" i="16"/>
  <c r="F67" i="16"/>
  <c r="I66" i="16"/>
  <c r="H66" i="16"/>
  <c r="F66" i="16"/>
  <c r="I65" i="16"/>
  <c r="H65" i="16"/>
  <c r="F65" i="16"/>
  <c r="I64" i="16"/>
  <c r="H64" i="16"/>
  <c r="F64" i="16"/>
  <c r="I63" i="16"/>
  <c r="H63" i="16"/>
  <c r="F63" i="16"/>
  <c r="I62" i="16"/>
  <c r="H62" i="16"/>
  <c r="F62" i="16"/>
  <c r="I61" i="16"/>
  <c r="H61" i="16"/>
  <c r="F61" i="16"/>
  <c r="I60" i="16"/>
  <c r="H60" i="16"/>
  <c r="F60" i="16"/>
  <c r="I59" i="16"/>
  <c r="H59" i="16"/>
  <c r="F59" i="16"/>
  <c r="I58" i="16"/>
  <c r="H58" i="16"/>
  <c r="F58" i="16"/>
  <c r="I57" i="16"/>
  <c r="H57" i="16"/>
  <c r="F57" i="16"/>
  <c r="I56" i="16"/>
  <c r="H56" i="16"/>
  <c r="F56" i="16"/>
  <c r="I55" i="16"/>
  <c r="H55" i="16"/>
  <c r="F55" i="16"/>
  <c r="I54" i="16"/>
  <c r="H54" i="16"/>
  <c r="F54" i="16"/>
  <c r="I53" i="16"/>
  <c r="H53" i="16"/>
  <c r="F53" i="16"/>
  <c r="I52" i="16"/>
  <c r="H52" i="16"/>
  <c r="F52" i="16"/>
  <c r="I51" i="16"/>
  <c r="H51" i="16"/>
  <c r="F51" i="16"/>
  <c r="I50" i="16"/>
  <c r="H50" i="16"/>
  <c r="F50" i="16"/>
  <c r="I49" i="16"/>
  <c r="H49" i="16"/>
  <c r="F49" i="16"/>
  <c r="I48" i="16"/>
  <c r="H48" i="16"/>
  <c r="F48" i="16"/>
  <c r="I47" i="16"/>
  <c r="H47" i="16"/>
  <c r="F47" i="16"/>
  <c r="I46" i="16"/>
  <c r="H46" i="16"/>
  <c r="F46" i="16"/>
  <c r="I45" i="16"/>
  <c r="H45" i="16"/>
  <c r="F45" i="16"/>
  <c r="I44" i="16"/>
  <c r="H44" i="16"/>
  <c r="F44" i="16"/>
  <c r="I43" i="16"/>
  <c r="H43" i="16"/>
  <c r="F43" i="16"/>
  <c r="I42" i="16"/>
  <c r="H42" i="16"/>
  <c r="F42" i="16"/>
  <c r="I41" i="16"/>
  <c r="H41" i="16"/>
  <c r="F41" i="16"/>
  <c r="I40" i="16"/>
  <c r="H40" i="16"/>
  <c r="F40" i="16"/>
  <c r="I39" i="16"/>
  <c r="H39" i="16"/>
  <c r="F39" i="16"/>
  <c r="I38" i="16"/>
  <c r="H38" i="16"/>
  <c r="F38" i="16"/>
  <c r="I37" i="16"/>
  <c r="H37" i="16"/>
  <c r="F37" i="16"/>
  <c r="I36" i="16"/>
  <c r="H36" i="16"/>
  <c r="F36" i="16"/>
  <c r="I35" i="16"/>
  <c r="H35" i="16"/>
  <c r="F35" i="16"/>
  <c r="I34" i="16"/>
  <c r="H34" i="16"/>
  <c r="F34" i="16"/>
  <c r="I33" i="16"/>
  <c r="H33" i="16"/>
  <c r="F33" i="16"/>
  <c r="I32" i="16"/>
  <c r="H32" i="16"/>
  <c r="F32" i="16"/>
  <c r="I31" i="16"/>
  <c r="H31" i="16"/>
  <c r="F31" i="16"/>
  <c r="I30" i="16"/>
  <c r="H30" i="16"/>
  <c r="F30" i="16"/>
  <c r="I29" i="16"/>
  <c r="H29" i="16"/>
  <c r="F29" i="16"/>
  <c r="I28" i="16"/>
  <c r="H28" i="16"/>
  <c r="F28" i="16"/>
  <c r="I27" i="16"/>
  <c r="H27" i="16"/>
  <c r="F27" i="16"/>
  <c r="I26" i="16"/>
  <c r="H26" i="16"/>
  <c r="F26" i="16"/>
  <c r="I25" i="16"/>
  <c r="H25" i="16"/>
  <c r="F25" i="16"/>
  <c r="I24" i="16"/>
  <c r="H24" i="16"/>
  <c r="F24" i="16"/>
  <c r="I23" i="16"/>
  <c r="H23" i="16"/>
  <c r="F23" i="16"/>
  <c r="I22" i="16"/>
  <c r="H22" i="16"/>
  <c r="F22" i="16"/>
  <c r="I21" i="16"/>
  <c r="H21" i="16"/>
  <c r="F21" i="16"/>
  <c r="I20" i="16"/>
  <c r="H20" i="16"/>
  <c r="F20" i="16"/>
  <c r="I19" i="16"/>
  <c r="H19" i="16"/>
  <c r="F19" i="16"/>
  <c r="I18" i="16"/>
  <c r="H18" i="16"/>
  <c r="F18" i="16"/>
  <c r="I17" i="16"/>
  <c r="H17" i="16"/>
  <c r="F17" i="16"/>
  <c r="I16" i="16"/>
  <c r="H16" i="16"/>
  <c r="F16" i="16"/>
  <c r="I15" i="16"/>
  <c r="H15" i="16"/>
  <c r="F15" i="16"/>
  <c r="I14" i="16"/>
  <c r="H14" i="16"/>
  <c r="F14" i="16"/>
  <c r="I13" i="16"/>
  <c r="H13" i="16"/>
  <c r="F13" i="16"/>
  <c r="I12" i="16"/>
  <c r="H12" i="16"/>
  <c r="F12" i="16"/>
  <c r="I11" i="16"/>
  <c r="H11" i="16"/>
  <c r="F11" i="16"/>
  <c r="I10" i="16"/>
  <c r="H10" i="16"/>
  <c r="F10" i="16"/>
  <c r="I9" i="16"/>
  <c r="H9" i="16"/>
  <c r="F9" i="16"/>
  <c r="I8" i="16"/>
  <c r="H8" i="16"/>
  <c r="F8" i="16"/>
  <c r="I7" i="16"/>
  <c r="H7" i="16"/>
  <c r="F7" i="16"/>
  <c r="O26" i="15"/>
  <c r="N26" i="15"/>
  <c r="I26" i="15"/>
  <c r="H26" i="15"/>
  <c r="O25" i="15"/>
  <c r="N25" i="15"/>
  <c r="I25" i="15"/>
  <c r="H25" i="15"/>
  <c r="O24" i="15"/>
  <c r="N24" i="15"/>
  <c r="I24" i="15"/>
  <c r="H24" i="15"/>
  <c r="O23" i="15"/>
  <c r="N23" i="15"/>
  <c r="I23" i="15"/>
  <c r="H23" i="15"/>
  <c r="O22" i="15"/>
  <c r="N22" i="15"/>
  <c r="I22" i="15"/>
  <c r="H22" i="15"/>
  <c r="O21" i="15"/>
  <c r="N21" i="15"/>
  <c r="I21" i="15"/>
  <c r="H21" i="15"/>
  <c r="O20" i="15"/>
  <c r="N20" i="15"/>
  <c r="I20" i="15"/>
  <c r="H20" i="15"/>
  <c r="O19" i="15"/>
  <c r="N19" i="15"/>
  <c r="I19" i="15"/>
  <c r="H19" i="15"/>
  <c r="O18" i="15"/>
  <c r="N18" i="15"/>
  <c r="I18" i="15"/>
  <c r="H18" i="15"/>
  <c r="I17" i="15"/>
  <c r="H17" i="15"/>
  <c r="O16" i="15"/>
  <c r="N16" i="15"/>
  <c r="I16" i="15"/>
  <c r="H16" i="15"/>
  <c r="O15" i="15"/>
  <c r="N15" i="15"/>
  <c r="I15" i="15"/>
  <c r="H15" i="15"/>
  <c r="O14" i="15"/>
  <c r="N14" i="15"/>
  <c r="I14" i="15"/>
  <c r="H14" i="15"/>
  <c r="O13" i="15"/>
  <c r="N13" i="15"/>
  <c r="I13" i="15"/>
  <c r="H13" i="15"/>
  <c r="O12" i="15"/>
  <c r="N12" i="15"/>
  <c r="I12" i="15"/>
  <c r="H12" i="15"/>
  <c r="O11" i="15"/>
  <c r="N11" i="15"/>
  <c r="I11" i="15"/>
  <c r="H11" i="15"/>
  <c r="O10" i="15"/>
  <c r="N10" i="15"/>
  <c r="I10" i="15"/>
  <c r="H10" i="15"/>
  <c r="O9" i="15"/>
  <c r="N9" i="15"/>
  <c r="I9" i="15"/>
  <c r="H9" i="15"/>
  <c r="O8" i="15"/>
  <c r="N8" i="15"/>
  <c r="I8" i="15"/>
  <c r="H8" i="15"/>
  <c r="O7" i="15"/>
  <c r="N7" i="15"/>
  <c r="I7" i="15"/>
  <c r="H7" i="15"/>
  <c r="O6" i="15"/>
  <c r="N6" i="15"/>
  <c r="I6" i="15"/>
  <c r="H6" i="15"/>
  <c r="O5" i="15"/>
  <c r="N5" i="15"/>
  <c r="I5" i="15"/>
  <c r="H5" i="15"/>
</calcChain>
</file>

<file path=xl/sharedStrings.xml><?xml version="1.0" encoding="utf-8"?>
<sst xmlns="http://schemas.openxmlformats.org/spreadsheetml/2006/main" count="357" uniqueCount="298">
  <si>
    <t>東北</t>
    <rPh sb="0" eb="2">
      <t>トウホク</t>
    </rPh>
    <phoneticPr fontId="3"/>
  </si>
  <si>
    <t>関東</t>
    <rPh sb="0" eb="2">
      <t>カントウ</t>
    </rPh>
    <phoneticPr fontId="3"/>
  </si>
  <si>
    <t>中・西毛交通圏</t>
    <rPh sb="0" eb="1">
      <t>チュウ</t>
    </rPh>
    <rPh sb="2" eb="3">
      <t>ニシ</t>
    </rPh>
    <rPh sb="3" eb="4">
      <t>ケ</t>
    </rPh>
    <rPh sb="4" eb="6">
      <t>コウツウ</t>
    </rPh>
    <rPh sb="6" eb="7">
      <t>ケン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</si>
  <si>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</si>
  <si>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</si>
  <si>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</si>
  <si>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</si>
  <si>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</si>
  <si>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</si>
  <si>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</si>
  <si>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西多摩交通圏</t>
    <rPh sb="5" eb="6">
      <t>ケン</t>
    </rPh>
    <phoneticPr fontId="3"/>
  </si>
  <si>
    <t>新発田市Ａ</t>
    <rPh sb="0" eb="4">
      <t>シバタシ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</si>
  <si>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</si>
  <si>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</si>
  <si>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</si>
  <si>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</si>
  <si>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</si>
  <si>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</si>
  <si>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都道
府県</t>
    <rPh sb="0" eb="2">
      <t>トドウ</t>
    </rPh>
    <rPh sb="3" eb="5">
      <t>フケン</t>
    </rPh>
    <phoneticPr fontId="3"/>
  </si>
  <si>
    <t>北海
道</t>
    <rPh sb="0" eb="2">
      <t>ホッカイ</t>
    </rPh>
    <rPh sb="3" eb="4">
      <t>ミチ</t>
    </rPh>
    <phoneticPr fontId="3"/>
  </si>
  <si>
    <t>北海道</t>
    <rPh sb="0" eb="2">
      <t>ホッカイ</t>
    </rPh>
    <rPh sb="2" eb="3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</si>
  <si>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</si>
  <si>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</si>
  <si>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</si>
  <si>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</si>
  <si>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鹿行交通圏</t>
    <rPh sb="0" eb="2">
      <t>ロッコウ</t>
    </rPh>
    <rPh sb="2" eb="4">
      <t>コウツウ</t>
    </rPh>
    <rPh sb="4" eb="5">
      <t>ケン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</si>
  <si>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</si>
  <si>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</si>
  <si>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</si>
  <si>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</si>
  <si>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</si>
  <si>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</si>
  <si>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</si>
  <si>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</si>
  <si>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</si>
  <si>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大阪</t>
    <rPh sb="0" eb="1">
      <t>ダイ</t>
    </rPh>
    <rPh sb="1" eb="2">
      <t>サカ</t>
    </rPh>
    <phoneticPr fontId="3"/>
  </si>
  <si>
    <t>福岡</t>
    <rPh sb="0" eb="1">
      <t>フク</t>
    </rPh>
    <rPh sb="1" eb="2">
      <t>オカ</t>
    </rPh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</si>
  <si>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</si>
  <si>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</si>
  <si>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</si>
  <si>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</si>
  <si>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</si>
  <si>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</si>
  <si>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</si>
  <si>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</si>
  <si>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</si>
  <si>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</si>
  <si>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</si>
  <si>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</si>
  <si>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</si>
  <si>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</si>
  <si>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</si>
  <si>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</si>
  <si>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</si>
  <si>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</si>
  <si>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</si>
  <si>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</si>
  <si>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</si>
  <si>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</si>
  <si>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</si>
  <si>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大分</t>
    <rPh sb="0" eb="2">
      <t>オオイタ</t>
    </rPh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</si>
  <si>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</si>
  <si>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</si>
  <si>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</si>
  <si>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</si>
  <si>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</si>
  <si>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</si>
  <si>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久留米市</t>
    <rPh sb="0" eb="4">
      <t>クルメシ</t>
    </rPh>
    <phoneticPr fontId="3"/>
  </si>
  <si>
    <t>富山</t>
    <rPh sb="0" eb="2">
      <t>トヤマ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</si>
  <si>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</si>
  <si>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</si>
  <si>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</si>
  <si>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千葉</t>
    <rPh sb="0" eb="2">
      <t>チバ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</si>
  <si>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</si>
  <si>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東葛交通圏</t>
    <rPh sb="0" eb="2">
      <t>トウカツ</t>
    </rPh>
    <rPh sb="2" eb="4">
      <t>コウツウ</t>
    </rPh>
    <rPh sb="4" eb="5">
      <t>ケン</t>
    </rPh>
    <phoneticPr fontId="3"/>
  </si>
  <si>
    <t>千葉交通圏</t>
    <rPh sb="0" eb="2">
      <t>チバ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</si>
  <si>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</si>
  <si>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</si>
  <si>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埼玉</t>
    <rPh sb="0" eb="2">
      <t>サイタマ</t>
    </rPh>
    <phoneticPr fontId="3"/>
  </si>
  <si>
    <t>栃木</t>
    <rPh sb="0" eb="2">
      <t>トチギ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</si>
  <si>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</si>
  <si>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</si>
  <si>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</si>
  <si>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</si>
  <si>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</si>
  <si>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</si>
  <si>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</si>
  <si>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</si>
  <si>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</si>
  <si>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</si>
  <si>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</si>
  <si>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加古川26.5万</t>
    <rPh sb="0" eb="3">
      <t>カコガワ</t>
    </rPh>
    <rPh sb="7" eb="8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</si>
  <si>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</si>
  <si>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</si>
  <si>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佐世保25.2万</t>
    <rPh sb="0" eb="3">
      <t>サセボ</t>
    </rPh>
    <rPh sb="7" eb="8">
      <t>マン</t>
    </rPh>
    <phoneticPr fontId="3"/>
  </si>
  <si>
    <t>佐賀23.4万</t>
    <rPh sb="0" eb="2">
      <t>サガ</t>
    </rPh>
    <rPh sb="6" eb="7">
      <t>マン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</si>
  <si>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</si>
  <si>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</si>
  <si>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梅津</t>
    <rPh sb="0" eb="2">
      <t>ウメツ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</si>
  <si>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</si>
  <si>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</si>
  <si>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東海、半田、常滑</t>
    <rPh sb="0" eb="2">
      <t>トウカイ</t>
    </rPh>
    <rPh sb="3" eb="5">
      <t>ハンダ</t>
    </rPh>
    <rPh sb="6" eb="8">
      <t>トコナメ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</si>
  <si>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</si>
  <si>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</si>
  <si>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</si>
  <si>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</si>
  <si>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</si>
  <si>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</si>
  <si>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</si>
  <si>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</si>
  <si>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</si>
  <si>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前橋、高崎、伊勢崎</t>
    <rPh sb="0" eb="2">
      <t>マエバシ</t>
    </rPh>
    <rPh sb="3" eb="5">
      <t>タカサキ</t>
    </rPh>
    <rPh sb="6" eb="9">
      <t>イセザキ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</si>
  <si>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</si>
  <si>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</si>
  <si>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鹿嶋、潮来、行方</t>
    <rPh sb="0" eb="2">
      <t>カシマ</t>
    </rPh>
    <rPh sb="3" eb="5">
      <t>イタコ</t>
    </rPh>
    <rPh sb="6" eb="8">
      <t>ナメカタ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</si>
  <si>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</si>
  <si>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</si>
  <si>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</si>
  <si>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</si>
  <si>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</si>
  <si>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</si>
  <si>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</si>
  <si>
    <t>尾張西部交通圏</t>
    <rPh sb="0" eb="2">
      <t>オワリ</t>
    </rPh>
    <rPh sb="2" eb="4">
      <t>セイブ</t>
    </rPh>
    <rPh sb="4" eb="6">
      <t>コウツウ</t>
    </rPh>
    <rPh sb="6" eb="7">
      <t>ケン</t>
    </rPh>
    <phoneticPr fontId="3"/>
  </si>
  <si>
    <t>東三河南部交通圏</t>
    <rPh sb="0" eb="1">
      <t>ヒガシ</t>
    </rPh>
    <rPh sb="1" eb="3">
      <t>ミカワ</t>
    </rPh>
    <rPh sb="3" eb="5">
      <t>ナンブ</t>
    </rPh>
    <rPh sb="5" eb="7">
      <t>コウツウ</t>
    </rPh>
    <rPh sb="7" eb="8">
      <t>ケン</t>
    </rPh>
    <phoneticPr fontId="3"/>
  </si>
  <si>
    <t>松坂交通圏</t>
    <rPh sb="0" eb="2">
      <t>マツザカ</t>
    </rPh>
    <rPh sb="2" eb="4">
      <t>コウツウ</t>
    </rPh>
    <rPh sb="4" eb="5">
      <t>ケン</t>
    </rPh>
    <phoneticPr fontId="3"/>
  </si>
  <si>
    <t>一宮、稲沢</t>
    <rPh sb="0" eb="2">
      <t>イチノミヤ</t>
    </rPh>
    <rPh sb="3" eb="5">
      <t>イナザワ</t>
    </rPh>
    <phoneticPr fontId="3"/>
  </si>
  <si>
    <t>豊橋、豊川</t>
    <rPh sb="0" eb="2">
      <t>トヨハシ</t>
    </rPh>
    <rPh sb="3" eb="5">
      <t>トヨカワ</t>
    </rPh>
    <phoneticPr fontId="3"/>
  </si>
  <si>
    <t>奈良市域交通圏</t>
    <rPh sb="0" eb="2">
      <t>ナラ</t>
    </rPh>
    <rPh sb="2" eb="3">
      <t>シ</t>
    </rPh>
    <rPh sb="3" eb="4">
      <t>イキ</t>
    </rPh>
    <rPh sb="4" eb="6">
      <t>コウツウ</t>
    </rPh>
    <rPh sb="6" eb="7">
      <t>ケン</t>
    </rPh>
    <phoneticPr fontId="3"/>
  </si>
  <si>
    <t>倉敷交通圏</t>
    <rPh sb="0" eb="2">
      <t>クラシキ</t>
    </rPh>
    <rPh sb="2" eb="4">
      <t>コウツウ</t>
    </rPh>
    <rPh sb="4" eb="5">
      <t>ケン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</si>
  <si>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</si>
  <si>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北海道</t>
    <rPh sb="0" eb="3">
      <t>ホッカイドウ</t>
    </rPh>
    <phoneticPr fontId="3"/>
  </si>
  <si>
    <t>北陸</t>
    <rPh sb="0" eb="2">
      <t>ホクリク</t>
    </rPh>
    <phoneticPr fontId="3"/>
  </si>
  <si>
    <t>九州</t>
    <rPh sb="0" eb="2">
      <t>キュウシュウ</t>
    </rPh>
    <phoneticPr fontId="3"/>
  </si>
  <si>
    <t>信越</t>
    <rPh sb="0" eb="2">
      <t>シンエツ</t>
    </rPh>
    <phoneticPr fontId="3"/>
  </si>
  <si>
    <t>運輸局</t>
    <rPh sb="0" eb="2">
      <t>ウンユ</t>
    </rPh>
    <rPh sb="2" eb="3">
      <t>キョク</t>
    </rPh>
    <phoneticPr fontId="3"/>
  </si>
  <si>
    <t>*新規</t>
    <rPh sb="1" eb="3">
      <t>シンキ</t>
    </rPh>
    <phoneticPr fontId="3"/>
  </si>
  <si>
    <t>特定地域における適正車両数（2019年8月末現在）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18" eb="19">
      <t>ネン</t>
    </rPh>
    <rPh sb="20" eb="21">
      <t>ガツ</t>
    </rPh>
    <rPh sb="21" eb="22">
      <t>マツ</t>
    </rPh>
    <rPh sb="22" eb="24">
      <t>ゲンザイ</t>
    </rPh>
    <phoneticPr fontId="3"/>
  </si>
  <si>
    <t>車両数</t>
    <phoneticPr fontId="3"/>
  </si>
  <si>
    <t>札幌交通圏</t>
    <phoneticPr fontId="3"/>
  </si>
  <si>
    <t>仙台市</t>
    <phoneticPr fontId="3"/>
  </si>
  <si>
    <t>新潟</t>
    <phoneticPr fontId="3"/>
  </si>
  <si>
    <t>新潟交通圏</t>
    <phoneticPr fontId="3"/>
  </si>
  <si>
    <t>長野</t>
    <phoneticPr fontId="3"/>
  </si>
  <si>
    <t>長野交通圏</t>
    <phoneticPr fontId="3"/>
  </si>
  <si>
    <t>大阪市域交通圏</t>
    <phoneticPr fontId="3"/>
  </si>
  <si>
    <t>-</t>
    <phoneticPr fontId="3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</si>
  <si>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3"/>
  </si>
  <si>
    <t>兵庫</t>
    <phoneticPr fontId="3"/>
  </si>
  <si>
    <t>神戸市域交通圏</t>
    <phoneticPr fontId="3"/>
  </si>
  <si>
    <t>広島</t>
    <phoneticPr fontId="3"/>
  </si>
  <si>
    <t>広島交通圏</t>
    <phoneticPr fontId="3"/>
  </si>
  <si>
    <t>福岡交通圏</t>
    <phoneticPr fontId="3"/>
  </si>
  <si>
    <t>北九州交通圏</t>
    <phoneticPr fontId="3"/>
  </si>
  <si>
    <t>長崎</t>
    <phoneticPr fontId="3"/>
  </si>
  <si>
    <t>長崎交通圏</t>
    <phoneticPr fontId="3"/>
  </si>
  <si>
    <t>大分市</t>
    <phoneticPr fontId="3"/>
  </si>
  <si>
    <t>鹿児島</t>
    <phoneticPr fontId="3"/>
  </si>
  <si>
    <t>鹿児島市</t>
    <phoneticPr fontId="3"/>
  </si>
  <si>
    <t>注．</t>
    <rPh sb="0" eb="1">
      <t>チュウ</t>
    </rPh>
    <phoneticPr fontId="3"/>
  </si>
  <si>
    <t>秋田、神奈川・京浜、石川・金沢、熊本、宮崎交通圏が、2019年３月31日に解除、準特定地域に移行</t>
    <rPh sb="0" eb="2">
      <t>アキタ</t>
    </rPh>
    <rPh sb="3" eb="6">
      <t>カナガワ</t>
    </rPh>
    <rPh sb="7" eb="9">
      <t>ケイヒン</t>
    </rPh>
    <rPh sb="10" eb="12">
      <t>イシカワ</t>
    </rPh>
    <rPh sb="13" eb="15">
      <t>カナザワ</t>
    </rPh>
    <rPh sb="16" eb="18">
      <t>クマモト</t>
    </rPh>
    <rPh sb="19" eb="21">
      <t>ミヤザキ</t>
    </rPh>
    <rPh sb="21" eb="23">
      <t>コウツウ</t>
    </rPh>
    <rPh sb="23" eb="24">
      <t>ケン</t>
    </rPh>
    <rPh sb="30" eb="31">
      <t>ネン</t>
    </rPh>
    <rPh sb="32" eb="33">
      <t>ガツ</t>
    </rPh>
    <rPh sb="35" eb="36">
      <t>ニチ</t>
    </rPh>
    <rPh sb="37" eb="39">
      <t>カイジョ</t>
    </rPh>
    <rPh sb="40" eb="41">
      <t>ジュン</t>
    </rPh>
    <rPh sb="41" eb="43">
      <t>トクテイ</t>
    </rPh>
    <rPh sb="43" eb="45">
      <t>チイキ</t>
    </rPh>
    <rPh sb="46" eb="48">
      <t>イコウ</t>
    </rPh>
    <phoneticPr fontId="3"/>
  </si>
  <si>
    <t>大阪・北摂交通圏は2019年７月１日に新規指定</t>
    <rPh sb="0" eb="2">
      <t>オオサカ</t>
    </rPh>
    <rPh sb="3" eb="5">
      <t>ホクセツ</t>
    </rPh>
    <rPh sb="5" eb="7">
      <t>コウツウ</t>
    </rPh>
    <rPh sb="7" eb="8">
      <t>ケン</t>
    </rPh>
    <rPh sb="13" eb="14">
      <t>ネン</t>
    </rPh>
    <rPh sb="15" eb="16">
      <t>ガツ</t>
    </rPh>
    <rPh sb="17" eb="18">
      <t>ニチ</t>
    </rPh>
    <rPh sb="19" eb="21">
      <t>シンキ</t>
    </rPh>
    <rPh sb="21" eb="23">
      <t>シテイ</t>
    </rPh>
    <phoneticPr fontId="3"/>
  </si>
  <si>
    <t>準特定地域における需給状況・適正車両数　《2019(令和元)年度、2019.8.23公示》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7">
      <t>レイ</t>
    </rPh>
    <rPh sb="27" eb="28">
      <t>ワ</t>
    </rPh>
    <rPh sb="28" eb="29">
      <t>ガン</t>
    </rPh>
    <rPh sb="30" eb="31">
      <t>ネン</t>
    </rPh>
    <rPh sb="31" eb="32">
      <t>ド</t>
    </rPh>
    <phoneticPr fontId="3"/>
  </si>
  <si>
    <t>※1 (必要車両数－H30年度末車両数)、これがプラスだと増車枠が生じる</t>
    <phoneticPr fontId="3"/>
  </si>
  <si>
    <t>※2 H30年度末車両数と適正車両数(上限)との乖離率、これがマイナス(▲)だと特定
　　地域の指定基準から外れる</t>
    <phoneticPr fontId="3"/>
  </si>
  <si>
    <t>運輸
局等</t>
    <phoneticPr fontId="3"/>
  </si>
  <si>
    <t>2018(H30)
年度末
車両数</t>
    <rPh sb="10" eb="13">
      <t>ネンドマツ</t>
    </rPh>
    <rPh sb="14" eb="16">
      <t>シャリョウ</t>
    </rPh>
    <rPh sb="16" eb="17">
      <t>スウ</t>
    </rPh>
    <phoneticPr fontId="3"/>
  </si>
  <si>
    <t>小樽市</t>
    <phoneticPr fontId="3"/>
  </si>
  <si>
    <t>函館交通圏</t>
    <phoneticPr fontId="3"/>
  </si>
  <si>
    <t>苫小牧交通圏</t>
    <phoneticPr fontId="3"/>
  </si>
  <si>
    <t>北見交通圏</t>
    <phoneticPr fontId="3"/>
  </si>
  <si>
    <t>旭川交通圏</t>
    <phoneticPr fontId="3"/>
  </si>
  <si>
    <t>○</t>
    <phoneticPr fontId="3"/>
  </si>
  <si>
    <t>青森交通圏</t>
    <phoneticPr fontId="3"/>
  </si>
  <si>
    <t>八戸交通圏</t>
    <phoneticPr fontId="3"/>
  </si>
  <si>
    <t>弘前交通圏</t>
    <phoneticPr fontId="3"/>
  </si>
  <si>
    <t>盛岡交通圏</t>
    <phoneticPr fontId="3"/>
  </si>
  <si>
    <t>一関交通圏</t>
    <phoneticPr fontId="3"/>
  </si>
  <si>
    <t>秋田</t>
    <rPh sb="0" eb="2">
      <t>アキタ</t>
    </rPh>
    <phoneticPr fontId="3"/>
  </si>
  <si>
    <t>秋田交通圏</t>
    <rPh sb="0" eb="2">
      <t>アキタ</t>
    </rPh>
    <rPh sb="2" eb="4">
      <t>コウツウ</t>
    </rPh>
    <rPh sb="4" eb="5">
      <t>ケン</t>
    </rPh>
    <phoneticPr fontId="3"/>
  </si>
  <si>
    <t>○</t>
    <phoneticPr fontId="3"/>
  </si>
  <si>
    <t>*19.3特定地域解除</t>
    <rPh sb="5" eb="7">
      <t>トクテイ</t>
    </rPh>
    <rPh sb="7" eb="9">
      <t>チイキ</t>
    </rPh>
    <rPh sb="9" eb="11">
      <t>カイジョ</t>
    </rPh>
    <phoneticPr fontId="3"/>
  </si>
  <si>
    <t>福島交通圏</t>
    <phoneticPr fontId="3"/>
  </si>
  <si>
    <t>郡山交通圏</t>
    <phoneticPr fontId="3"/>
  </si>
  <si>
    <t>○</t>
  </si>
  <si>
    <t>会津交通圏</t>
    <phoneticPr fontId="3"/>
  </si>
  <si>
    <t>いわき市</t>
    <rPh sb="3" eb="4">
      <t>シ</t>
    </rPh>
    <phoneticPr fontId="3"/>
  </si>
  <si>
    <t>山形交通圏</t>
    <phoneticPr fontId="3"/>
  </si>
  <si>
    <t>特別区・武三交通圏</t>
    <phoneticPr fontId="3"/>
  </si>
  <si>
    <t>北多摩交通圏</t>
    <phoneticPr fontId="3"/>
  </si>
  <si>
    <t>神奈川</t>
    <phoneticPr fontId="3"/>
  </si>
  <si>
    <t>京浜交通圏</t>
    <rPh sb="0" eb="2">
      <t>ケイヒン</t>
    </rPh>
    <rPh sb="2" eb="4">
      <t>コウツウ</t>
    </rPh>
    <rPh sb="4" eb="5">
      <t>ケン</t>
    </rPh>
    <phoneticPr fontId="3"/>
  </si>
  <si>
    <t>県央交通圏</t>
    <phoneticPr fontId="3"/>
  </si>
  <si>
    <t>湘南交通圏</t>
    <phoneticPr fontId="3"/>
  </si>
  <si>
    <t>小田原交通圏</t>
    <phoneticPr fontId="3"/>
  </si>
  <si>
    <t>市原交通圏</t>
    <phoneticPr fontId="3"/>
  </si>
  <si>
    <t>埼玉</t>
    <phoneticPr fontId="3"/>
  </si>
  <si>
    <t>県南西部交通圏</t>
    <phoneticPr fontId="3"/>
  </si>
  <si>
    <t>県北交通圏</t>
    <phoneticPr fontId="3"/>
  </si>
  <si>
    <t>群馬・埼玉</t>
    <rPh sb="0" eb="2">
      <t>グンマ</t>
    </rPh>
    <rPh sb="3" eb="5">
      <t>サイタマ</t>
    </rPh>
    <phoneticPr fontId="3"/>
  </si>
  <si>
    <t>茨城</t>
    <phoneticPr fontId="3"/>
  </si>
  <si>
    <t>水戸県央交通圏</t>
    <phoneticPr fontId="3"/>
  </si>
  <si>
    <t>県南交通圏</t>
    <phoneticPr fontId="3"/>
  </si>
  <si>
    <t>県西交通圏</t>
    <phoneticPr fontId="3"/>
  </si>
  <si>
    <t>栃木</t>
    <phoneticPr fontId="3"/>
  </si>
  <si>
    <t>塩那交通圏</t>
    <phoneticPr fontId="3"/>
  </si>
  <si>
    <t>山梨</t>
    <phoneticPr fontId="3"/>
  </si>
  <si>
    <t>甲府交通圏</t>
    <phoneticPr fontId="3"/>
  </si>
  <si>
    <t>新潟</t>
    <phoneticPr fontId="3"/>
  </si>
  <si>
    <t>長岡交通圏</t>
    <phoneticPr fontId="3"/>
  </si>
  <si>
    <t>上越交通圏</t>
    <phoneticPr fontId="3"/>
  </si>
  <si>
    <t>長野</t>
    <phoneticPr fontId="3"/>
  </si>
  <si>
    <t>松本交通圏</t>
    <phoneticPr fontId="3"/>
  </si>
  <si>
    <t>上田市Ａ</t>
    <phoneticPr fontId="3"/>
  </si>
  <si>
    <t>飯田市Ａ</t>
    <phoneticPr fontId="3"/>
  </si>
  <si>
    <t>富山</t>
    <phoneticPr fontId="3"/>
  </si>
  <si>
    <t>高岡・氷見交通圏</t>
    <phoneticPr fontId="3"/>
  </si>
  <si>
    <t>石川</t>
    <phoneticPr fontId="3"/>
  </si>
  <si>
    <t>金沢交通圏</t>
    <rPh sb="0" eb="2">
      <t>カナザワ</t>
    </rPh>
    <rPh sb="2" eb="4">
      <t>コウツウ</t>
    </rPh>
    <rPh sb="4" eb="5">
      <t>ケン</t>
    </rPh>
    <phoneticPr fontId="3"/>
  </si>
  <si>
    <t>南加賀交通圏</t>
    <phoneticPr fontId="3"/>
  </si>
  <si>
    <t>知多交通圏</t>
    <phoneticPr fontId="3"/>
  </si>
  <si>
    <t>尾張北部交通圏</t>
    <phoneticPr fontId="3"/>
  </si>
  <si>
    <t>西三河北部交通圏</t>
    <phoneticPr fontId="3"/>
  </si>
  <si>
    <t>西三河南部交通圏</t>
    <phoneticPr fontId="3"/>
  </si>
  <si>
    <t>静清交通圏</t>
    <phoneticPr fontId="3"/>
  </si>
  <si>
    <t>沼津・三島交通圏</t>
    <phoneticPr fontId="3"/>
  </si>
  <si>
    <t>富士・富士宮交通圏</t>
    <phoneticPr fontId="3"/>
  </si>
  <si>
    <t>藤枝・焼津交通圏</t>
    <phoneticPr fontId="3"/>
  </si>
  <si>
    <t>磐田・掛川交通圏</t>
    <phoneticPr fontId="3"/>
  </si>
  <si>
    <t>岐阜</t>
    <phoneticPr fontId="3"/>
  </si>
  <si>
    <t>大垣交通圏</t>
    <phoneticPr fontId="3"/>
  </si>
  <si>
    <t>美濃・可児交通圏</t>
    <phoneticPr fontId="3"/>
  </si>
  <si>
    <t>高山交通圏</t>
    <phoneticPr fontId="3"/>
  </si>
  <si>
    <t>三重</t>
    <rPh sb="0" eb="2">
      <t>ミエ</t>
    </rPh>
    <phoneticPr fontId="3"/>
  </si>
  <si>
    <t>福井</t>
    <phoneticPr fontId="3"/>
  </si>
  <si>
    <t>福井交通圏</t>
    <phoneticPr fontId="3"/>
  </si>
  <si>
    <t>大阪</t>
    <rPh sb="0" eb="2">
      <t>オオサカ</t>
    </rPh>
    <phoneticPr fontId="3"/>
  </si>
  <si>
    <t>河南Ｂ交通圏</t>
    <phoneticPr fontId="3"/>
  </si>
  <si>
    <t>京都</t>
    <phoneticPr fontId="3"/>
  </si>
  <si>
    <t>京都市域交通圏</t>
    <phoneticPr fontId="3"/>
  </si>
  <si>
    <t>東播磨交通圏</t>
    <phoneticPr fontId="3"/>
  </si>
  <si>
    <t>奈良</t>
    <phoneticPr fontId="3"/>
  </si>
  <si>
    <t>○</t>
    <phoneticPr fontId="3"/>
  </si>
  <si>
    <t>中部交通圏</t>
    <phoneticPr fontId="3"/>
  </si>
  <si>
    <t>滋賀</t>
    <phoneticPr fontId="3"/>
  </si>
  <si>
    <t>大津市域交通圏</t>
    <phoneticPr fontId="3"/>
  </si>
  <si>
    <t>湖南交通圏</t>
    <phoneticPr fontId="3"/>
  </si>
  <si>
    <t>湖東交通圏</t>
    <phoneticPr fontId="3"/>
  </si>
  <si>
    <t>和歌山市域交通圏</t>
    <phoneticPr fontId="3"/>
  </si>
  <si>
    <t>広島</t>
    <phoneticPr fontId="3"/>
  </si>
  <si>
    <t>呉市Ａ</t>
    <phoneticPr fontId="3"/>
  </si>
  <si>
    <t>東広島市</t>
    <phoneticPr fontId="3"/>
  </si>
  <si>
    <t>福山交通圏</t>
    <phoneticPr fontId="3"/>
  </si>
  <si>
    <t>鳥取</t>
    <phoneticPr fontId="3"/>
  </si>
  <si>
    <t>鳥取交通圏</t>
    <phoneticPr fontId="3"/>
  </si>
  <si>
    <t>米子交通圏</t>
    <phoneticPr fontId="3"/>
  </si>
  <si>
    <t>島根</t>
    <phoneticPr fontId="3"/>
  </si>
  <si>
    <t>松江交通圏</t>
    <phoneticPr fontId="3"/>
  </si>
  <si>
    <t>出雲交通圏</t>
    <phoneticPr fontId="3"/>
  </si>
  <si>
    <t>岡山</t>
    <phoneticPr fontId="3"/>
  </si>
  <si>
    <t>岡山市</t>
    <phoneticPr fontId="3"/>
  </si>
  <si>
    <t>津山市</t>
    <phoneticPr fontId="3"/>
  </si>
  <si>
    <t>山口</t>
    <phoneticPr fontId="3"/>
  </si>
  <si>
    <t>下関市</t>
    <phoneticPr fontId="3"/>
  </si>
  <si>
    <t>宇部市</t>
    <phoneticPr fontId="3"/>
  </si>
  <si>
    <t>山口市</t>
    <phoneticPr fontId="3"/>
  </si>
  <si>
    <t>周南市</t>
    <phoneticPr fontId="3"/>
  </si>
  <si>
    <t>防府市</t>
    <phoneticPr fontId="3"/>
  </si>
  <si>
    <t>香川</t>
    <phoneticPr fontId="3"/>
  </si>
  <si>
    <t>高松交通圏</t>
    <phoneticPr fontId="3"/>
  </si>
  <si>
    <t>中讃交通圏</t>
    <phoneticPr fontId="3"/>
  </si>
  <si>
    <t>徳島</t>
    <phoneticPr fontId="3"/>
  </si>
  <si>
    <t>徳島交通圏</t>
    <phoneticPr fontId="3"/>
  </si>
  <si>
    <t>愛媛</t>
    <phoneticPr fontId="3"/>
  </si>
  <si>
    <t>松山交通圏</t>
    <phoneticPr fontId="3"/>
  </si>
  <si>
    <t>東予交通圏</t>
    <phoneticPr fontId="3"/>
  </si>
  <si>
    <t>今治交通圏</t>
    <phoneticPr fontId="3"/>
  </si>
  <si>
    <t>高知</t>
    <phoneticPr fontId="3"/>
  </si>
  <si>
    <t>高知交通圏</t>
    <phoneticPr fontId="3"/>
  </si>
  <si>
    <t>福岡</t>
    <rPh sb="0" eb="2">
      <t>フクオカ</t>
    </rPh>
    <phoneticPr fontId="3"/>
  </si>
  <si>
    <t>筑豊交通圏</t>
    <phoneticPr fontId="3"/>
  </si>
  <si>
    <t>佐賀</t>
    <phoneticPr fontId="3"/>
  </si>
  <si>
    <t>佐賀市</t>
    <phoneticPr fontId="3"/>
  </si>
  <si>
    <t>唐津市</t>
    <phoneticPr fontId="3"/>
  </si>
  <si>
    <t>長崎</t>
    <phoneticPr fontId="3"/>
  </si>
  <si>
    <t>佐世保市</t>
    <phoneticPr fontId="3"/>
  </si>
  <si>
    <t>諫早市</t>
    <phoneticPr fontId="3"/>
  </si>
  <si>
    <t>宮崎</t>
    <phoneticPr fontId="3"/>
  </si>
  <si>
    <t>宮崎交通圏</t>
    <rPh sb="0" eb="2">
      <t>ミヤザキ</t>
    </rPh>
    <rPh sb="2" eb="4">
      <t>コウツウ</t>
    </rPh>
    <rPh sb="4" eb="5">
      <t>ケン</t>
    </rPh>
    <phoneticPr fontId="3"/>
  </si>
  <si>
    <t>延岡市</t>
    <phoneticPr fontId="3"/>
  </si>
  <si>
    <t>都城交通圏</t>
    <phoneticPr fontId="3"/>
  </si>
  <si>
    <t>熊本</t>
    <phoneticPr fontId="3"/>
  </si>
  <si>
    <t>熊本交通圏</t>
    <rPh sb="0" eb="2">
      <t>クマモト</t>
    </rPh>
    <rPh sb="2" eb="4">
      <t>コウツウ</t>
    </rPh>
    <rPh sb="4" eb="5">
      <t>ケン</t>
    </rPh>
    <phoneticPr fontId="3"/>
  </si>
  <si>
    <t>八代交通圏</t>
    <phoneticPr fontId="3"/>
  </si>
  <si>
    <t>大分</t>
    <phoneticPr fontId="3"/>
  </si>
  <si>
    <t>別府市</t>
    <phoneticPr fontId="3"/>
  </si>
  <si>
    <t>鹿児島空港交通圏</t>
    <phoneticPr fontId="3"/>
  </si>
  <si>
    <t>沖縄</t>
    <phoneticPr fontId="3"/>
  </si>
  <si>
    <t>沖縄本島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</si>
</sst>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6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177" fontId="4" fillId="0" borderId="37" xfId="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176" fontId="4" fillId="0" borderId="15" xfId="2" applyNumberFormat="1" applyFont="1" applyBorder="1" applyAlignment="1">
      <alignment vertical="center"/>
    </xf>
    <xf numFmtId="176" fontId="4" fillId="0" borderId="44" xfId="2" applyNumberFormat="1" applyFont="1" applyBorder="1" applyAlignment="1">
      <alignment vertical="center"/>
    </xf>
    <xf numFmtId="176" fontId="4" fillId="0" borderId="15" xfId="2" applyNumberFormat="1" applyFont="1" applyFill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1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8" fontId="4" fillId="0" borderId="18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19" xfId="2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176" fontId="4" fillId="0" borderId="45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9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76" fontId="4" fillId="0" borderId="13" xfId="2" applyNumberFormat="1" applyFont="1" applyBorder="1" applyAlignment="1">
      <alignment vertical="center"/>
    </xf>
    <xf numFmtId="176" fontId="4" fillId="0" borderId="45" xfId="2" applyNumberFormat="1" applyFont="1" applyBorder="1" applyAlignment="1">
      <alignment vertical="center"/>
    </xf>
    <xf numFmtId="176" fontId="4" fillId="0" borderId="26" xfId="2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top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6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178" fontId="4" fillId="0" borderId="9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 shrinkToFit="1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1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7" xfId="1" applyNumberFormat="1" applyFont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25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179" fontId="4" fillId="0" borderId="40" xfId="0" applyNumberFormat="1" applyFont="1" applyBorder="1" applyAlignment="1">
      <alignment horizontal="center" vertical="center"/>
    </xf>
    <xf numFmtId="178" fontId="4" fillId="0" borderId="31" xfId="1" applyNumberFormat="1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7" xfId="0" applyFont="1" applyFill="1" applyBorder="1" applyAlignment="1">
      <alignment vertical="center" shrinkToFit="1"/>
    </xf>
    <xf numFmtId="176" fontId="4" fillId="0" borderId="36" xfId="2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center" vertical="center"/>
    </xf>
    <xf numFmtId="178" fontId="4" fillId="0" borderId="50" xfId="1" applyNumberFormat="1" applyFont="1" applyFill="1" applyBorder="1" applyAlignment="1">
      <alignment vertical="center"/>
    </xf>
    <xf numFmtId="178" fontId="4" fillId="0" borderId="50" xfId="1" applyNumberFormat="1" applyFont="1" applyBorder="1" applyAlignment="1">
      <alignment horizontal="right" vertical="center"/>
    </xf>
    <xf numFmtId="176" fontId="4" fillId="0" borderId="31" xfId="2" applyNumberFormat="1" applyFont="1" applyBorder="1" applyAlignment="1">
      <alignment horizontal="center" vertical="center"/>
    </xf>
    <xf numFmtId="176" fontId="4" fillId="0" borderId="41" xfId="2" applyNumberFormat="1" applyFont="1" applyBorder="1" applyAlignment="1">
      <alignment horizontal="center" vertical="center"/>
    </xf>
    <xf numFmtId="176" fontId="4" fillId="0" borderId="31" xfId="2" applyNumberFormat="1" applyFont="1" applyFill="1" applyBorder="1" applyAlignment="1">
      <alignment horizontal="center" vertical="center"/>
    </xf>
    <xf numFmtId="178" fontId="4" fillId="0" borderId="31" xfId="1" applyNumberFormat="1" applyFont="1" applyBorder="1" applyAlignment="1">
      <alignment horizontal="center" vertical="center"/>
    </xf>
    <xf numFmtId="178" fontId="4" fillId="0" borderId="40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176" fontId="4" fillId="0" borderId="31" xfId="2" applyNumberFormat="1" applyFont="1" applyBorder="1" applyAlignment="1">
      <alignment horizontal="right" vertical="center"/>
    </xf>
    <xf numFmtId="176" fontId="4" fillId="0" borderId="41" xfId="2" applyNumberFormat="1" applyFont="1" applyBorder="1" applyAlignment="1">
      <alignment horizontal="right" vertical="center"/>
    </xf>
    <xf numFmtId="176" fontId="4" fillId="0" borderId="31" xfId="2" applyNumberFormat="1" applyFont="1" applyFill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40" xfId="1" applyNumberFormat="1" applyFont="1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177" fontId="4" fillId="0" borderId="53" xfId="2" applyNumberFormat="1" applyFont="1" applyFill="1" applyBorder="1" applyAlignment="1">
      <alignment vertical="center"/>
    </xf>
    <xf numFmtId="178" fontId="4" fillId="0" borderId="50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0" fillId="0" borderId="52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Normal="100" zoomScaleSheetLayoutView="100" workbookViewId="0">
      <selection activeCell="B28" sqref="B28:O28"/>
    </sheetView>
  </sheetViews>
  <sheetFormatPr defaultRowHeight="13.2"/>
  <cols>
    <col min="1" max="1" width="7.109375" bestFit="1" customWidth="1"/>
    <col min="2" max="2" width="7.44140625" style="53" bestFit="1" customWidth="1"/>
    <col min="3" max="3" width="16.109375" style="1" bestFit="1" customWidth="1"/>
    <col min="4" max="4" width="10.44140625" style="1" bestFit="1" customWidth="1"/>
    <col min="5" max="7" width="8.44140625" style="1" bestFit="1" customWidth="1"/>
    <col min="8" max="9" width="5.44140625" style="1" bestFit="1" customWidth="1"/>
    <col min="10" max="10" width="1.21875" customWidth="1"/>
    <col min="11" max="13" width="7.44140625" bestFit="1" customWidth="1"/>
    <col min="14" max="15" width="5.44140625" bestFit="1" customWidth="1"/>
    <col min="16" max="16" width="11.6640625" bestFit="1" customWidth="1"/>
  </cols>
  <sheetData>
    <row r="1" spans="1:16" ht="16.5" customHeight="1">
      <c r="A1" s="198" t="s">
        <v>136</v>
      </c>
      <c r="B1" s="198"/>
      <c r="C1" s="198"/>
      <c r="D1" s="198"/>
      <c r="E1" s="198"/>
      <c r="F1" s="198"/>
      <c r="G1" s="198"/>
      <c r="H1" s="198"/>
      <c r="K1" s="199"/>
      <c r="L1" s="199"/>
      <c r="M1" s="199"/>
      <c r="N1" s="199"/>
      <c r="O1" s="199"/>
    </row>
    <row r="2" spans="1:16" ht="15" customHeight="1">
      <c r="E2" s="200" t="s">
        <v>63</v>
      </c>
      <c r="F2" s="200"/>
      <c r="G2" s="200"/>
      <c r="H2" s="200"/>
      <c r="I2" s="200"/>
      <c r="J2" s="1"/>
      <c r="K2" s="201" t="s">
        <v>62</v>
      </c>
      <c r="L2" s="201"/>
      <c r="M2" s="201"/>
      <c r="N2" s="201"/>
      <c r="O2" s="201"/>
    </row>
    <row r="3" spans="1:16" ht="15" customHeight="1">
      <c r="A3" s="202" t="s">
        <v>134</v>
      </c>
      <c r="B3" s="204" t="s">
        <v>18</v>
      </c>
      <c r="C3" s="206" t="s">
        <v>22</v>
      </c>
      <c r="D3" s="208" t="s">
        <v>66</v>
      </c>
      <c r="E3" s="210" t="s">
        <v>9</v>
      </c>
      <c r="F3" s="211"/>
      <c r="G3" s="98" t="s">
        <v>82</v>
      </c>
      <c r="H3" s="212" t="s">
        <v>61</v>
      </c>
      <c r="I3" s="213"/>
      <c r="J3" s="156"/>
      <c r="K3" s="210" t="s">
        <v>9</v>
      </c>
      <c r="L3" s="211"/>
      <c r="M3" s="98" t="s">
        <v>82</v>
      </c>
      <c r="N3" s="212" t="s">
        <v>61</v>
      </c>
      <c r="O3" s="213"/>
      <c r="P3" s="1"/>
    </row>
    <row r="4" spans="1:16" ht="15" customHeight="1">
      <c r="A4" s="203"/>
      <c r="B4" s="205"/>
      <c r="C4" s="207"/>
      <c r="D4" s="209"/>
      <c r="E4" s="20" t="s">
        <v>23</v>
      </c>
      <c r="F4" s="79" t="s">
        <v>24</v>
      </c>
      <c r="G4" s="99" t="s">
        <v>137</v>
      </c>
      <c r="H4" s="76" t="s">
        <v>23</v>
      </c>
      <c r="I4" s="80" t="s">
        <v>24</v>
      </c>
      <c r="J4" s="157"/>
      <c r="K4" s="20" t="s">
        <v>23</v>
      </c>
      <c r="L4" s="79" t="s">
        <v>24</v>
      </c>
      <c r="M4" s="99" t="s">
        <v>137</v>
      </c>
      <c r="N4" s="76" t="s">
        <v>23</v>
      </c>
      <c r="O4" s="80" t="s">
        <v>24</v>
      </c>
      <c r="P4" s="1"/>
    </row>
    <row r="5" spans="1:16" ht="15" customHeight="1">
      <c r="A5" s="162" t="s">
        <v>130</v>
      </c>
      <c r="B5" s="176" t="s">
        <v>20</v>
      </c>
      <c r="C5" s="81" t="s">
        <v>138</v>
      </c>
      <c r="D5" s="103">
        <v>42309</v>
      </c>
      <c r="E5" s="82">
        <v>4361</v>
      </c>
      <c r="F5" s="83">
        <v>3945</v>
      </c>
      <c r="G5" s="84">
        <v>4871</v>
      </c>
      <c r="H5" s="85">
        <f t="shared" ref="H5:H18" si="0">(G5-E5)/G5*100</f>
        <v>10.470129336891809</v>
      </c>
      <c r="I5" s="90">
        <f t="shared" ref="I5:I19" si="1">(G5-F5)/G5*100</f>
        <v>19.010470129336891</v>
      </c>
      <c r="J5" s="157"/>
      <c r="K5" s="82">
        <v>1113</v>
      </c>
      <c r="L5" s="83">
        <v>1007</v>
      </c>
      <c r="M5" s="84">
        <v>1244</v>
      </c>
      <c r="N5" s="85">
        <f t="shared" ref="N5:N16" si="2">(M5-K5)/M5*100</f>
        <v>10.530546623794212</v>
      </c>
      <c r="O5" s="90">
        <f t="shared" ref="O5:O16" si="3">(M5-L5)/M5*100</f>
        <v>19.05144694533762</v>
      </c>
      <c r="P5" s="1"/>
    </row>
    <row r="6" spans="1:16" ht="15" customHeight="1">
      <c r="A6" s="162" t="s">
        <v>0</v>
      </c>
      <c r="B6" s="128" t="s">
        <v>28</v>
      </c>
      <c r="C6" s="75" t="s">
        <v>139</v>
      </c>
      <c r="D6" s="129">
        <v>42156</v>
      </c>
      <c r="E6" s="16">
        <v>2392</v>
      </c>
      <c r="F6" s="113">
        <v>2181</v>
      </c>
      <c r="G6" s="16">
        <v>2580</v>
      </c>
      <c r="H6" s="130">
        <f t="shared" si="0"/>
        <v>7.2868217054263562</v>
      </c>
      <c r="I6" s="114">
        <f t="shared" si="1"/>
        <v>15.465116279069768</v>
      </c>
      <c r="J6" s="159"/>
      <c r="K6" s="16">
        <v>613</v>
      </c>
      <c r="L6" s="113">
        <v>559</v>
      </c>
      <c r="M6" s="16">
        <v>661</v>
      </c>
      <c r="N6" s="130">
        <f t="shared" si="2"/>
        <v>7.2617246596066565</v>
      </c>
      <c r="O6" s="114">
        <f t="shared" si="3"/>
        <v>15.431164901664147</v>
      </c>
      <c r="P6" s="1"/>
    </row>
    <row r="7" spans="1:16" ht="15" customHeight="1">
      <c r="A7" s="158" t="s">
        <v>1</v>
      </c>
      <c r="B7" s="52" t="s">
        <v>70</v>
      </c>
      <c r="C7" s="32" t="s">
        <v>71</v>
      </c>
      <c r="D7" s="100">
        <v>42552</v>
      </c>
      <c r="E7" s="9">
        <v>1214</v>
      </c>
      <c r="F7" s="41">
        <v>1057</v>
      </c>
      <c r="G7" s="16">
        <v>1240</v>
      </c>
      <c r="H7" s="77">
        <f t="shared" si="0"/>
        <v>2.0967741935483875</v>
      </c>
      <c r="I7" s="26">
        <f t="shared" si="1"/>
        <v>14.758064516129032</v>
      </c>
      <c r="J7" s="157"/>
      <c r="K7" s="9">
        <v>264</v>
      </c>
      <c r="L7" s="41">
        <v>230</v>
      </c>
      <c r="M7" s="16">
        <v>269</v>
      </c>
      <c r="N7" s="77">
        <f t="shared" si="2"/>
        <v>1.8587360594795539</v>
      </c>
      <c r="O7" s="26">
        <f t="shared" si="3"/>
        <v>14.49814126394052</v>
      </c>
      <c r="P7" s="1"/>
    </row>
    <row r="8" spans="1:16" ht="15" customHeight="1">
      <c r="A8" s="158"/>
      <c r="B8" s="215" t="s">
        <v>72</v>
      </c>
      <c r="C8" s="33" t="s">
        <v>73</v>
      </c>
      <c r="D8" s="101">
        <v>42552</v>
      </c>
      <c r="E8" s="10">
        <v>1453</v>
      </c>
      <c r="F8" s="42">
        <v>1287</v>
      </c>
      <c r="G8" s="12">
        <v>1514</v>
      </c>
      <c r="H8" s="78">
        <f t="shared" si="0"/>
        <v>4.0290620871862615</v>
      </c>
      <c r="I8" s="27">
        <f t="shared" si="1"/>
        <v>14.99339498018494</v>
      </c>
      <c r="J8" s="157"/>
      <c r="K8" s="10">
        <v>358</v>
      </c>
      <c r="L8" s="42">
        <v>317</v>
      </c>
      <c r="M8" s="12">
        <v>372</v>
      </c>
      <c r="N8" s="78">
        <f t="shared" si="2"/>
        <v>3.763440860215054</v>
      </c>
      <c r="O8" s="27">
        <f t="shared" si="3"/>
        <v>14.78494623655914</v>
      </c>
      <c r="P8" s="1"/>
    </row>
    <row r="9" spans="1:16" ht="15" customHeight="1">
      <c r="A9" s="158"/>
      <c r="B9" s="216"/>
      <c r="C9" s="33" t="s">
        <v>74</v>
      </c>
      <c r="D9" s="101">
        <v>42552</v>
      </c>
      <c r="E9" s="10">
        <v>996</v>
      </c>
      <c r="F9" s="42">
        <v>885</v>
      </c>
      <c r="G9" s="12">
        <v>1087</v>
      </c>
      <c r="H9" s="78">
        <f t="shared" si="0"/>
        <v>8.3716651333946643</v>
      </c>
      <c r="I9" s="27">
        <f t="shared" si="1"/>
        <v>18.58325666973321</v>
      </c>
      <c r="J9" s="157"/>
      <c r="K9" s="10">
        <v>80</v>
      </c>
      <c r="L9" s="42">
        <v>71</v>
      </c>
      <c r="M9" s="12">
        <v>87</v>
      </c>
      <c r="N9" s="78">
        <f t="shared" si="2"/>
        <v>8.0459770114942533</v>
      </c>
      <c r="O9" s="27">
        <f t="shared" si="3"/>
        <v>18.390804597701148</v>
      </c>
      <c r="P9" s="1"/>
    </row>
    <row r="10" spans="1:16" ht="15" customHeight="1">
      <c r="A10" s="158"/>
      <c r="B10" s="217"/>
      <c r="C10" s="33" t="s">
        <v>75</v>
      </c>
      <c r="D10" s="101">
        <v>42552</v>
      </c>
      <c r="E10" s="10">
        <v>1085</v>
      </c>
      <c r="F10" s="42">
        <v>964</v>
      </c>
      <c r="G10" s="12">
        <v>1363</v>
      </c>
      <c r="H10" s="78">
        <f t="shared" si="0"/>
        <v>20.396184886280263</v>
      </c>
      <c r="I10" s="27">
        <f t="shared" si="1"/>
        <v>29.273661041819516</v>
      </c>
      <c r="J10" s="157"/>
      <c r="K10" s="10">
        <v>212</v>
      </c>
      <c r="L10" s="42">
        <v>189</v>
      </c>
      <c r="M10" s="12">
        <v>266</v>
      </c>
      <c r="N10" s="78">
        <f t="shared" si="2"/>
        <v>20.300751879699249</v>
      </c>
      <c r="O10" s="27">
        <f t="shared" si="3"/>
        <v>28.947368421052634</v>
      </c>
      <c r="P10" s="1"/>
    </row>
    <row r="11" spans="1:16" ht="15" customHeight="1">
      <c r="A11" s="158"/>
      <c r="B11" s="92" t="s">
        <v>78</v>
      </c>
      <c r="C11" s="33" t="s">
        <v>76</v>
      </c>
      <c r="D11" s="101">
        <v>42552</v>
      </c>
      <c r="E11" s="10">
        <v>2399</v>
      </c>
      <c r="F11" s="42">
        <v>2132</v>
      </c>
      <c r="G11" s="12">
        <v>2524</v>
      </c>
      <c r="H11" s="78">
        <f t="shared" si="0"/>
        <v>4.9524564183835187</v>
      </c>
      <c r="I11" s="27">
        <f t="shared" si="1"/>
        <v>15.530903328050712</v>
      </c>
      <c r="J11" s="157"/>
      <c r="K11" s="10">
        <v>120</v>
      </c>
      <c r="L11" s="42">
        <v>107</v>
      </c>
      <c r="M11" s="12">
        <v>126</v>
      </c>
      <c r="N11" s="78">
        <f t="shared" si="2"/>
        <v>4.7619047619047619</v>
      </c>
      <c r="O11" s="27">
        <f t="shared" si="3"/>
        <v>15.079365079365079</v>
      </c>
      <c r="P11" s="1"/>
    </row>
    <row r="12" spans="1:16" ht="15" customHeight="1">
      <c r="A12" s="177"/>
      <c r="B12" s="87" t="s">
        <v>79</v>
      </c>
      <c r="C12" s="35" t="s">
        <v>77</v>
      </c>
      <c r="D12" s="102">
        <v>42552</v>
      </c>
      <c r="E12" s="11">
        <v>643</v>
      </c>
      <c r="F12" s="44">
        <v>571</v>
      </c>
      <c r="G12" s="13">
        <v>844</v>
      </c>
      <c r="H12" s="86">
        <f t="shared" si="0"/>
        <v>23.81516587677725</v>
      </c>
      <c r="I12" s="29">
        <f t="shared" si="1"/>
        <v>32.345971563981038</v>
      </c>
      <c r="J12" s="157"/>
      <c r="K12" s="11">
        <v>47</v>
      </c>
      <c r="L12" s="44">
        <v>42</v>
      </c>
      <c r="M12" s="13">
        <v>61</v>
      </c>
      <c r="N12" s="86">
        <f t="shared" si="2"/>
        <v>22.950819672131146</v>
      </c>
      <c r="O12" s="29">
        <f t="shared" si="3"/>
        <v>31.147540983606557</v>
      </c>
      <c r="P12" s="1"/>
    </row>
    <row r="13" spans="1:16" ht="15" customHeight="1">
      <c r="A13" s="158" t="s">
        <v>131</v>
      </c>
      <c r="B13" s="52" t="s">
        <v>140</v>
      </c>
      <c r="C13" s="32" t="s">
        <v>141</v>
      </c>
      <c r="D13" s="100">
        <v>42217</v>
      </c>
      <c r="E13" s="9">
        <v>887</v>
      </c>
      <c r="F13" s="41">
        <v>789</v>
      </c>
      <c r="G13" s="16">
        <v>1052</v>
      </c>
      <c r="H13" s="77">
        <f t="shared" si="0"/>
        <v>15.684410646387834</v>
      </c>
      <c r="I13" s="26">
        <f t="shared" si="1"/>
        <v>25</v>
      </c>
      <c r="J13" s="157"/>
      <c r="K13" s="9">
        <v>312</v>
      </c>
      <c r="L13" s="41">
        <v>277</v>
      </c>
      <c r="M13" s="16">
        <v>369</v>
      </c>
      <c r="N13" s="77">
        <f t="shared" si="2"/>
        <v>15.447154471544716</v>
      </c>
      <c r="O13" s="26">
        <f t="shared" si="3"/>
        <v>24.932249322493224</v>
      </c>
      <c r="P13" s="1"/>
    </row>
    <row r="14" spans="1:16" ht="15" customHeight="1">
      <c r="A14" s="158" t="s">
        <v>133</v>
      </c>
      <c r="B14" s="56" t="s">
        <v>142</v>
      </c>
      <c r="C14" s="33" t="s">
        <v>143</v>
      </c>
      <c r="D14" s="101">
        <v>42217</v>
      </c>
      <c r="E14" s="10">
        <v>574</v>
      </c>
      <c r="F14" s="42">
        <v>510</v>
      </c>
      <c r="G14" s="12">
        <v>712</v>
      </c>
      <c r="H14" s="78">
        <f t="shared" si="0"/>
        <v>19.382022471910112</v>
      </c>
      <c r="I14" s="27">
        <f t="shared" si="1"/>
        <v>28.370786516853936</v>
      </c>
      <c r="J14" s="157"/>
      <c r="K14" s="10">
        <v>55</v>
      </c>
      <c r="L14" s="42">
        <v>48</v>
      </c>
      <c r="M14" s="12">
        <v>67</v>
      </c>
      <c r="N14" s="78">
        <f t="shared" si="2"/>
        <v>17.910447761194028</v>
      </c>
      <c r="O14" s="27">
        <f t="shared" si="3"/>
        <v>28.35820895522388</v>
      </c>
      <c r="P14" s="1"/>
    </row>
    <row r="15" spans="1:16" ht="15" customHeight="1">
      <c r="A15" s="177"/>
      <c r="B15" s="105" t="s">
        <v>68</v>
      </c>
      <c r="C15" s="34" t="s">
        <v>69</v>
      </c>
      <c r="D15" s="106">
        <v>42552</v>
      </c>
      <c r="E15" s="19">
        <v>321</v>
      </c>
      <c r="F15" s="43">
        <v>285</v>
      </c>
      <c r="G15" s="18">
        <v>437</v>
      </c>
      <c r="H15" s="91">
        <f t="shared" si="0"/>
        <v>26.544622425629289</v>
      </c>
      <c r="I15" s="28">
        <f t="shared" si="1"/>
        <v>34.782608695652172</v>
      </c>
      <c r="J15" s="157"/>
      <c r="K15" s="19">
        <v>63</v>
      </c>
      <c r="L15" s="43">
        <v>56</v>
      </c>
      <c r="M15" s="18">
        <v>85</v>
      </c>
      <c r="N15" s="91">
        <f t="shared" si="2"/>
        <v>25.882352941176475</v>
      </c>
      <c r="O15" s="28">
        <f t="shared" si="3"/>
        <v>34.117647058823529</v>
      </c>
      <c r="P15" s="1"/>
    </row>
    <row r="16" spans="1:16" ht="15" customHeight="1">
      <c r="A16" s="158" t="s">
        <v>4</v>
      </c>
      <c r="B16" s="218" t="s">
        <v>35</v>
      </c>
      <c r="C16" s="32" t="s">
        <v>144</v>
      </c>
      <c r="D16" s="100">
        <v>42309</v>
      </c>
      <c r="E16" s="9">
        <v>11887</v>
      </c>
      <c r="F16" s="41">
        <v>10567</v>
      </c>
      <c r="G16" s="16">
        <v>13509</v>
      </c>
      <c r="H16" s="77">
        <f t="shared" si="0"/>
        <v>12.006810274631727</v>
      </c>
      <c r="I16" s="26">
        <f t="shared" si="1"/>
        <v>21.77807387667481</v>
      </c>
      <c r="J16" s="157"/>
      <c r="K16" s="9">
        <v>2775</v>
      </c>
      <c r="L16" s="41">
        <v>2467</v>
      </c>
      <c r="M16" s="16">
        <v>3153</v>
      </c>
      <c r="N16" s="77">
        <f t="shared" si="2"/>
        <v>11.988582302568981</v>
      </c>
      <c r="O16" s="26">
        <f t="shared" si="3"/>
        <v>21.757056771328891</v>
      </c>
      <c r="P16" s="1"/>
    </row>
    <row r="17" spans="1:16" ht="15" customHeight="1">
      <c r="A17" s="158"/>
      <c r="B17" s="219"/>
      <c r="C17" s="131" t="s">
        <v>129</v>
      </c>
      <c r="D17" s="154">
        <v>43344</v>
      </c>
      <c r="E17" s="60">
        <v>677</v>
      </c>
      <c r="F17" s="61">
        <v>602</v>
      </c>
      <c r="G17" s="58">
        <v>844</v>
      </c>
      <c r="H17" s="155">
        <f t="shared" si="0"/>
        <v>19.786729857819903</v>
      </c>
      <c r="I17" s="62">
        <f t="shared" si="1"/>
        <v>28.672985781990523</v>
      </c>
      <c r="J17" s="157"/>
      <c r="K17" s="169" t="s">
        <v>145</v>
      </c>
      <c r="L17" s="170" t="s">
        <v>145</v>
      </c>
      <c r="M17" s="171" t="s">
        <v>145</v>
      </c>
      <c r="N17" s="172" t="s">
        <v>145</v>
      </c>
      <c r="O17" s="173" t="s">
        <v>145</v>
      </c>
    </row>
    <row r="18" spans="1:16" ht="15" customHeight="1">
      <c r="A18" s="158"/>
      <c r="B18" s="220"/>
      <c r="C18" s="131" t="s">
        <v>146</v>
      </c>
      <c r="D18" s="154">
        <v>43647</v>
      </c>
      <c r="E18" s="60">
        <v>614</v>
      </c>
      <c r="F18" s="61">
        <v>546</v>
      </c>
      <c r="G18" s="58">
        <v>713</v>
      </c>
      <c r="H18" s="155">
        <f t="shared" si="0"/>
        <v>13.884992987377279</v>
      </c>
      <c r="I18" s="62">
        <f t="shared" si="1"/>
        <v>23.422159887798035</v>
      </c>
      <c r="J18" s="157"/>
      <c r="K18" s="186">
        <v>63</v>
      </c>
      <c r="L18" s="187">
        <v>56</v>
      </c>
      <c r="M18" s="188">
        <v>73</v>
      </c>
      <c r="N18" s="189">
        <f t="shared" ref="N18:N19" si="4">(M18-K18)/M18*100</f>
        <v>13.698630136986301</v>
      </c>
      <c r="O18" s="190">
        <f t="shared" ref="O18:O19" si="5">(M18-L18)/M18*100</f>
        <v>23.287671232876711</v>
      </c>
      <c r="P18" s="1" t="s">
        <v>135</v>
      </c>
    </row>
    <row r="19" spans="1:16" ht="15" customHeight="1">
      <c r="A19" s="158"/>
      <c r="B19" s="56" t="s">
        <v>147</v>
      </c>
      <c r="C19" s="33" t="s">
        <v>148</v>
      </c>
      <c r="D19" s="101">
        <v>42248</v>
      </c>
      <c r="E19" s="10">
        <v>4494</v>
      </c>
      <c r="F19" s="42">
        <v>3994</v>
      </c>
      <c r="G19" s="12">
        <v>5285</v>
      </c>
      <c r="H19" s="78">
        <f>(G19-E19)/G19*100</f>
        <v>14.966887417218544</v>
      </c>
      <c r="I19" s="27">
        <f t="shared" si="1"/>
        <v>24.427625354777675</v>
      </c>
      <c r="J19" s="157"/>
      <c r="K19" s="10">
        <v>1000</v>
      </c>
      <c r="L19" s="42">
        <v>888</v>
      </c>
      <c r="M19" s="12">
        <v>1175</v>
      </c>
      <c r="N19" s="78">
        <f t="shared" si="4"/>
        <v>14.893617021276595</v>
      </c>
      <c r="O19" s="27">
        <f t="shared" si="5"/>
        <v>24.425531914893618</v>
      </c>
      <c r="P19" s="1"/>
    </row>
    <row r="20" spans="1:16" ht="15" customHeight="1">
      <c r="A20" s="162" t="s">
        <v>6</v>
      </c>
      <c r="B20" s="52" t="s">
        <v>149</v>
      </c>
      <c r="C20" s="32" t="s">
        <v>150</v>
      </c>
      <c r="D20" s="100">
        <v>42186</v>
      </c>
      <c r="E20" s="9">
        <v>2845</v>
      </c>
      <c r="F20" s="41">
        <v>2529</v>
      </c>
      <c r="G20" s="16">
        <v>3165</v>
      </c>
      <c r="H20" s="77">
        <f>(G20-E20)/G20*100</f>
        <v>10.110584518167457</v>
      </c>
      <c r="I20" s="26">
        <f>(G20-F20)/G20*100</f>
        <v>20.09478672985782</v>
      </c>
      <c r="J20" s="157"/>
      <c r="K20" s="9">
        <v>865</v>
      </c>
      <c r="L20" s="41">
        <v>769</v>
      </c>
      <c r="M20" s="16">
        <v>962</v>
      </c>
      <c r="N20" s="77">
        <f>(M20-K20)/M20*100</f>
        <v>10.083160083160084</v>
      </c>
      <c r="O20" s="26">
        <f>(M20-L20)/M20*100</f>
        <v>20.062370062370064</v>
      </c>
      <c r="P20" s="1"/>
    </row>
    <row r="21" spans="1:16" ht="15" customHeight="1">
      <c r="A21" s="158" t="s">
        <v>132</v>
      </c>
      <c r="B21" s="218" t="s">
        <v>36</v>
      </c>
      <c r="C21" s="32" t="s">
        <v>151</v>
      </c>
      <c r="D21" s="100">
        <v>42309</v>
      </c>
      <c r="E21" s="9">
        <v>4056</v>
      </c>
      <c r="F21" s="41">
        <v>3831</v>
      </c>
      <c r="G21" s="16">
        <v>4644</v>
      </c>
      <c r="H21" s="77">
        <f t="shared" ref="H21:H26" si="6">(G21-E21)/G21*100</f>
        <v>12.661498708010335</v>
      </c>
      <c r="I21" s="26">
        <f t="shared" ref="I21:I26" si="7">(G21-F21)/G21*100</f>
        <v>17.506459948320412</v>
      </c>
      <c r="J21" s="157"/>
      <c r="K21" s="9">
        <v>1418</v>
      </c>
      <c r="L21" s="41">
        <v>1339</v>
      </c>
      <c r="M21" s="16">
        <v>1623</v>
      </c>
      <c r="N21" s="77">
        <f>(M21-K21)/M21*100</f>
        <v>12.630930375847196</v>
      </c>
      <c r="O21" s="26">
        <f t="shared" ref="O21:O26" si="8">(M21-L21)/M21*100</f>
        <v>17.498459642637094</v>
      </c>
      <c r="P21" s="1"/>
    </row>
    <row r="22" spans="1:16" ht="15" customHeight="1">
      <c r="A22" s="158"/>
      <c r="B22" s="219"/>
      <c r="C22" s="33" t="s">
        <v>152</v>
      </c>
      <c r="D22" s="101">
        <v>42217</v>
      </c>
      <c r="E22" s="10">
        <v>2550</v>
      </c>
      <c r="F22" s="42">
        <v>2408</v>
      </c>
      <c r="G22" s="12">
        <v>2842</v>
      </c>
      <c r="H22" s="78">
        <f t="shared" si="6"/>
        <v>10.274454609429979</v>
      </c>
      <c r="I22" s="27">
        <f t="shared" si="7"/>
        <v>15.270935960591133</v>
      </c>
      <c r="J22" s="157"/>
      <c r="K22" s="10">
        <v>394</v>
      </c>
      <c r="L22" s="42">
        <v>372</v>
      </c>
      <c r="M22" s="12">
        <v>439</v>
      </c>
      <c r="N22" s="78">
        <f t="shared" ref="N22:N26" si="9">(M22-K22)/M22*100</f>
        <v>10.250569476082005</v>
      </c>
      <c r="O22" s="27">
        <f t="shared" si="8"/>
        <v>15.261958997722095</v>
      </c>
      <c r="P22" s="1"/>
    </row>
    <row r="23" spans="1:16" ht="15" customHeight="1">
      <c r="A23" s="158"/>
      <c r="B23" s="220"/>
      <c r="C23" s="33" t="s">
        <v>67</v>
      </c>
      <c r="D23" s="101">
        <v>42552</v>
      </c>
      <c r="E23" s="10">
        <v>491</v>
      </c>
      <c r="F23" s="42">
        <v>464</v>
      </c>
      <c r="G23" s="12">
        <v>615</v>
      </c>
      <c r="H23" s="78">
        <f t="shared" si="6"/>
        <v>20.162601626016261</v>
      </c>
      <c r="I23" s="27">
        <f t="shared" si="7"/>
        <v>24.552845528455283</v>
      </c>
      <c r="J23" s="157"/>
      <c r="K23" s="10">
        <v>77</v>
      </c>
      <c r="L23" s="42">
        <v>73</v>
      </c>
      <c r="M23" s="12">
        <v>96</v>
      </c>
      <c r="N23" s="78">
        <f t="shared" si="9"/>
        <v>19.791666666666664</v>
      </c>
      <c r="O23" s="27">
        <f t="shared" si="8"/>
        <v>23.958333333333336</v>
      </c>
      <c r="P23" s="1"/>
    </row>
    <row r="24" spans="1:16" ht="15" customHeight="1">
      <c r="A24" s="158"/>
      <c r="B24" s="56" t="s">
        <v>153</v>
      </c>
      <c r="C24" s="33" t="s">
        <v>154</v>
      </c>
      <c r="D24" s="101">
        <v>42217</v>
      </c>
      <c r="E24" s="10">
        <v>1106</v>
      </c>
      <c r="F24" s="42">
        <v>1045</v>
      </c>
      <c r="G24" s="12">
        <v>1292</v>
      </c>
      <c r="H24" s="78">
        <f t="shared" si="6"/>
        <v>14.396284829721361</v>
      </c>
      <c r="I24" s="27">
        <f t="shared" si="7"/>
        <v>19.117647058823529</v>
      </c>
      <c r="J24" s="157"/>
      <c r="K24" s="10">
        <v>333</v>
      </c>
      <c r="L24" s="42">
        <v>314</v>
      </c>
      <c r="M24" s="12">
        <v>388</v>
      </c>
      <c r="N24" s="78">
        <f t="shared" si="9"/>
        <v>14.175257731958762</v>
      </c>
      <c r="O24" s="27">
        <f t="shared" si="8"/>
        <v>19.072164948453608</v>
      </c>
      <c r="P24" s="1"/>
    </row>
    <row r="25" spans="1:16" ht="15" customHeight="1">
      <c r="A25" s="158"/>
      <c r="B25" s="56" t="s">
        <v>60</v>
      </c>
      <c r="C25" s="33" t="s">
        <v>155</v>
      </c>
      <c r="D25" s="101">
        <v>42186</v>
      </c>
      <c r="E25" s="10">
        <v>708</v>
      </c>
      <c r="F25" s="42">
        <v>668</v>
      </c>
      <c r="G25" s="12">
        <v>841</v>
      </c>
      <c r="H25" s="78">
        <f t="shared" si="6"/>
        <v>15.81450653983353</v>
      </c>
      <c r="I25" s="27">
        <f t="shared" si="7"/>
        <v>20.57074910820452</v>
      </c>
      <c r="J25" s="157"/>
      <c r="K25" s="10">
        <v>68</v>
      </c>
      <c r="L25" s="42">
        <v>64</v>
      </c>
      <c r="M25" s="12">
        <v>80</v>
      </c>
      <c r="N25" s="78">
        <f t="shared" si="9"/>
        <v>15</v>
      </c>
      <c r="O25" s="27">
        <f t="shared" si="8"/>
        <v>20</v>
      </c>
      <c r="P25" s="1"/>
    </row>
    <row r="26" spans="1:16" ht="15" customHeight="1">
      <c r="A26" s="160"/>
      <c r="B26" s="87" t="s">
        <v>156</v>
      </c>
      <c r="C26" s="35" t="s">
        <v>157</v>
      </c>
      <c r="D26" s="102">
        <v>42217</v>
      </c>
      <c r="E26" s="11">
        <v>1406</v>
      </c>
      <c r="F26" s="44">
        <v>1328</v>
      </c>
      <c r="G26" s="13">
        <v>1811</v>
      </c>
      <c r="H26" s="86">
        <f t="shared" si="6"/>
        <v>22.363335173937053</v>
      </c>
      <c r="I26" s="29">
        <f t="shared" si="7"/>
        <v>26.670347874102706</v>
      </c>
      <c r="J26" s="161"/>
      <c r="K26" s="11">
        <v>255</v>
      </c>
      <c r="L26" s="44">
        <v>241</v>
      </c>
      <c r="M26" s="13">
        <v>328</v>
      </c>
      <c r="N26" s="86">
        <f t="shared" si="9"/>
        <v>22.256097560975611</v>
      </c>
      <c r="O26" s="29">
        <f t="shared" si="8"/>
        <v>26.524390243902442</v>
      </c>
      <c r="P26" s="1"/>
    </row>
    <row r="27" spans="1:16" ht="15" customHeight="1">
      <c r="A27" s="191" t="s">
        <v>158</v>
      </c>
      <c r="B27" s="221" t="s">
        <v>159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1:16">
      <c r="B28" s="214" t="s">
        <v>160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</row>
  </sheetData>
  <mergeCells count="17">
    <mergeCell ref="B28:O28"/>
    <mergeCell ref="K3:L3"/>
    <mergeCell ref="N3:O3"/>
    <mergeCell ref="B8:B10"/>
    <mergeCell ref="B16:B18"/>
    <mergeCell ref="B21:B23"/>
    <mergeCell ref="B27:O27"/>
    <mergeCell ref="A1:H1"/>
    <mergeCell ref="K1:O1"/>
    <mergeCell ref="E2:I2"/>
    <mergeCell ref="K2:O2"/>
    <mergeCell ref="A3:A4"/>
    <mergeCell ref="B3:B4"/>
    <mergeCell ref="C3:C4"/>
    <mergeCell ref="D3:D4"/>
    <mergeCell ref="E3:F3"/>
    <mergeCell ref="H3:I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8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view="pageBreakPreview" zoomScaleNormal="100" zoomScaleSheetLayoutView="100" workbookViewId="0">
      <selection activeCell="A3" sqref="A3"/>
    </sheetView>
  </sheetViews>
  <sheetFormatPr defaultRowHeight="13.2"/>
  <cols>
    <col min="1" max="1" width="5.44140625" style="1" bestFit="1" customWidth="1"/>
    <col min="2" max="2" width="7.44140625" style="1" bestFit="1" customWidth="1"/>
    <col min="3" max="3" width="17.44140625" style="1" customWidth="1"/>
    <col min="4" max="4" width="9.44140625" style="1" bestFit="1" customWidth="1"/>
    <col min="5" max="5" width="10.44140625" style="1" bestFit="1" customWidth="1"/>
    <col min="6" max="6" width="9.44140625" style="1" bestFit="1" customWidth="1"/>
    <col min="7" max="9" width="8.44140625" style="1" bestFit="1" customWidth="1"/>
    <col min="10" max="10" width="9" style="50" customWidth="1"/>
    <col min="11" max="11" width="22.77734375" customWidth="1"/>
  </cols>
  <sheetData>
    <row r="1" spans="1:11" ht="15" customHeight="1">
      <c r="A1" s="198" t="s">
        <v>161</v>
      </c>
      <c r="B1" s="198"/>
      <c r="C1" s="198"/>
      <c r="D1" s="198"/>
      <c r="E1" s="198"/>
      <c r="F1" s="198"/>
      <c r="G1" s="198"/>
      <c r="H1" s="198"/>
      <c r="I1" s="198"/>
    </row>
    <row r="2" spans="1:11" s="49" customFormat="1" ht="15" customHeight="1">
      <c r="A2" s="48"/>
      <c r="B2" s="229" t="s">
        <v>162</v>
      </c>
      <c r="C2" s="229"/>
      <c r="D2" s="229"/>
      <c r="E2" s="229"/>
      <c r="F2" s="229"/>
      <c r="G2" s="229"/>
      <c r="H2" s="229"/>
      <c r="I2" s="229"/>
      <c r="J2" s="31"/>
    </row>
    <row r="3" spans="1:11" s="49" customFormat="1" ht="30" customHeight="1">
      <c r="A3" s="48"/>
      <c r="B3" s="229" t="s">
        <v>163</v>
      </c>
      <c r="C3" s="229"/>
      <c r="D3" s="229"/>
      <c r="E3" s="229"/>
      <c r="F3" s="229"/>
      <c r="G3" s="229"/>
      <c r="H3" s="229"/>
      <c r="I3" s="229"/>
      <c r="J3" s="31"/>
    </row>
    <row r="4" spans="1:11" ht="15" customHeight="1">
      <c r="A4" s="204" t="s">
        <v>164</v>
      </c>
      <c r="B4" s="204" t="s">
        <v>18</v>
      </c>
      <c r="C4" s="206" t="s">
        <v>22</v>
      </c>
      <c r="D4" s="232" t="s">
        <v>38</v>
      </c>
      <c r="E4" s="234" t="s">
        <v>165</v>
      </c>
      <c r="F4" s="237" t="s">
        <v>39</v>
      </c>
      <c r="G4" s="240" t="s">
        <v>9</v>
      </c>
      <c r="H4" s="241"/>
      <c r="I4" s="244" t="s">
        <v>37</v>
      </c>
      <c r="J4" s="244" t="s">
        <v>40</v>
      </c>
      <c r="K4" s="248" t="s">
        <v>100</v>
      </c>
    </row>
    <row r="5" spans="1:11" ht="15" customHeight="1">
      <c r="A5" s="230"/>
      <c r="B5" s="230"/>
      <c r="C5" s="231"/>
      <c r="D5" s="232"/>
      <c r="E5" s="235"/>
      <c r="F5" s="238"/>
      <c r="G5" s="242"/>
      <c r="H5" s="243"/>
      <c r="I5" s="245"/>
      <c r="J5" s="245"/>
      <c r="K5" s="249"/>
    </row>
    <row r="6" spans="1:11" ht="15" customHeight="1">
      <c r="A6" s="207"/>
      <c r="B6" s="207"/>
      <c r="C6" s="207"/>
      <c r="D6" s="233"/>
      <c r="E6" s="236"/>
      <c r="F6" s="239"/>
      <c r="G6" s="20" t="s">
        <v>23</v>
      </c>
      <c r="H6" s="40" t="s">
        <v>24</v>
      </c>
      <c r="I6" s="246"/>
      <c r="J6" s="247"/>
      <c r="K6" s="250"/>
    </row>
    <row r="7" spans="1:11" ht="15" customHeight="1">
      <c r="A7" s="251" t="s">
        <v>19</v>
      </c>
      <c r="B7" s="251" t="s">
        <v>19</v>
      </c>
      <c r="C7" s="131" t="s">
        <v>166</v>
      </c>
      <c r="D7" s="57">
        <v>246</v>
      </c>
      <c r="E7" s="58">
        <v>330</v>
      </c>
      <c r="F7" s="59">
        <f t="shared" ref="F7:F70" si="0">D7-E7</f>
        <v>-84</v>
      </c>
      <c r="G7" s="58">
        <v>262</v>
      </c>
      <c r="H7" s="132">
        <f>D7</f>
        <v>246</v>
      </c>
      <c r="I7" s="133">
        <f t="shared" ref="I7:I70" si="1">(E7-G7)/E7*100</f>
        <v>20.606060606060606</v>
      </c>
      <c r="J7" s="134"/>
      <c r="K7" s="135"/>
    </row>
    <row r="8" spans="1:11" ht="15" customHeight="1">
      <c r="A8" s="251"/>
      <c r="B8" s="251"/>
      <c r="C8" s="38" t="s">
        <v>167</v>
      </c>
      <c r="D8" s="5">
        <v>695</v>
      </c>
      <c r="E8" s="12">
        <v>755</v>
      </c>
      <c r="F8" s="22">
        <f t="shared" si="0"/>
        <v>-60</v>
      </c>
      <c r="G8" s="12">
        <v>709</v>
      </c>
      <c r="H8" s="45">
        <f t="shared" ref="H8:H60" si="2">D8</f>
        <v>695</v>
      </c>
      <c r="I8" s="117">
        <f t="shared" si="1"/>
        <v>6.0927152317880795</v>
      </c>
      <c r="J8" s="73"/>
      <c r="K8" s="118" t="s">
        <v>103</v>
      </c>
    </row>
    <row r="9" spans="1:11" ht="15" customHeight="1">
      <c r="A9" s="251"/>
      <c r="B9" s="251"/>
      <c r="C9" s="38" t="s">
        <v>168</v>
      </c>
      <c r="D9" s="5">
        <v>206</v>
      </c>
      <c r="E9" s="12">
        <v>246</v>
      </c>
      <c r="F9" s="22">
        <f>D9-E9</f>
        <v>-40</v>
      </c>
      <c r="G9" s="12">
        <v>224</v>
      </c>
      <c r="H9" s="45">
        <f t="shared" si="2"/>
        <v>206</v>
      </c>
      <c r="I9" s="117">
        <f t="shared" si="1"/>
        <v>8.9430894308943092</v>
      </c>
      <c r="J9" s="73"/>
      <c r="K9" s="118"/>
    </row>
    <row r="10" spans="1:11" ht="15" customHeight="1">
      <c r="A10" s="251"/>
      <c r="B10" s="251"/>
      <c r="C10" s="163" t="s">
        <v>169</v>
      </c>
      <c r="D10" s="17">
        <v>138</v>
      </c>
      <c r="E10" s="18">
        <v>171</v>
      </c>
      <c r="F10" s="25">
        <f>D10-E10</f>
        <v>-33</v>
      </c>
      <c r="G10" s="18">
        <v>152</v>
      </c>
      <c r="H10" s="164">
        <f t="shared" si="2"/>
        <v>138</v>
      </c>
      <c r="I10" s="165">
        <f t="shared" si="1"/>
        <v>11.111111111111111</v>
      </c>
      <c r="J10" s="166"/>
      <c r="K10" s="167"/>
    </row>
    <row r="11" spans="1:11" ht="15" customHeight="1">
      <c r="A11" s="252"/>
      <c r="B11" s="252"/>
      <c r="C11" s="39" t="s">
        <v>170</v>
      </c>
      <c r="D11" s="7">
        <v>604</v>
      </c>
      <c r="E11" s="13">
        <v>706</v>
      </c>
      <c r="F11" s="23">
        <f>D11-E11</f>
        <v>-102</v>
      </c>
      <c r="G11" s="13">
        <v>693</v>
      </c>
      <c r="H11" s="119">
        <f t="shared" si="2"/>
        <v>604</v>
      </c>
      <c r="I11" s="120">
        <f t="shared" si="1"/>
        <v>1.8413597733711047</v>
      </c>
      <c r="J11" s="121" t="s">
        <v>171</v>
      </c>
      <c r="K11" s="122"/>
    </row>
    <row r="12" spans="1:11" ht="15" customHeight="1">
      <c r="A12" s="222" t="s">
        <v>0</v>
      </c>
      <c r="B12" s="223" t="s">
        <v>26</v>
      </c>
      <c r="C12" s="75" t="s">
        <v>172</v>
      </c>
      <c r="D12" s="3">
        <v>626</v>
      </c>
      <c r="E12" s="16">
        <v>826</v>
      </c>
      <c r="F12" s="21">
        <f t="shared" si="0"/>
        <v>-200</v>
      </c>
      <c r="G12" s="16">
        <v>769</v>
      </c>
      <c r="H12" s="113">
        <f t="shared" si="2"/>
        <v>626</v>
      </c>
      <c r="I12" s="114">
        <f t="shared" si="1"/>
        <v>6.9007263922518156</v>
      </c>
      <c r="J12" s="115"/>
      <c r="K12" s="116" t="s">
        <v>85</v>
      </c>
    </row>
    <row r="13" spans="1:11" ht="15" customHeight="1">
      <c r="A13" s="222"/>
      <c r="B13" s="224"/>
      <c r="C13" s="38" t="s">
        <v>173</v>
      </c>
      <c r="D13" s="5">
        <v>401</v>
      </c>
      <c r="E13" s="12">
        <v>507</v>
      </c>
      <c r="F13" s="22">
        <f t="shared" si="0"/>
        <v>-106</v>
      </c>
      <c r="G13" s="12">
        <v>460</v>
      </c>
      <c r="H13" s="45">
        <f t="shared" si="2"/>
        <v>401</v>
      </c>
      <c r="I13" s="117">
        <f t="shared" si="1"/>
        <v>9.2702169625246551</v>
      </c>
      <c r="J13" s="73"/>
      <c r="K13" s="118" t="s">
        <v>64</v>
      </c>
    </row>
    <row r="14" spans="1:11" ht="15" customHeight="1">
      <c r="A14" s="222"/>
      <c r="B14" s="225"/>
      <c r="C14" s="39" t="s">
        <v>174</v>
      </c>
      <c r="D14" s="7">
        <v>375</v>
      </c>
      <c r="E14" s="13">
        <v>395</v>
      </c>
      <c r="F14" s="23">
        <f t="shared" si="0"/>
        <v>-20</v>
      </c>
      <c r="G14" s="13">
        <v>379</v>
      </c>
      <c r="H14" s="119">
        <f t="shared" si="2"/>
        <v>375</v>
      </c>
      <c r="I14" s="120">
        <f t="shared" si="1"/>
        <v>4.0506329113924053</v>
      </c>
      <c r="J14" s="121"/>
      <c r="K14" s="122"/>
    </row>
    <row r="15" spans="1:11" ht="15" customHeight="1">
      <c r="A15" s="222"/>
      <c r="B15" s="223" t="s">
        <v>27</v>
      </c>
      <c r="C15" s="75" t="s">
        <v>175</v>
      </c>
      <c r="D15" s="3">
        <v>627</v>
      </c>
      <c r="E15" s="16">
        <v>895</v>
      </c>
      <c r="F15" s="21">
        <f t="shared" si="0"/>
        <v>-268</v>
      </c>
      <c r="G15" s="16">
        <v>730</v>
      </c>
      <c r="H15" s="113">
        <f t="shared" si="2"/>
        <v>627</v>
      </c>
      <c r="I15" s="114">
        <f t="shared" si="1"/>
        <v>18.435754189944134</v>
      </c>
      <c r="J15" s="115"/>
      <c r="K15" s="116" t="s">
        <v>86</v>
      </c>
    </row>
    <row r="16" spans="1:11" ht="15" customHeight="1">
      <c r="A16" s="222"/>
      <c r="B16" s="225"/>
      <c r="C16" s="39" t="s">
        <v>176</v>
      </c>
      <c r="D16" s="7">
        <v>105</v>
      </c>
      <c r="E16" s="13">
        <v>157</v>
      </c>
      <c r="F16" s="23">
        <f t="shared" si="0"/>
        <v>-52</v>
      </c>
      <c r="G16" s="13">
        <v>127</v>
      </c>
      <c r="H16" s="119">
        <f t="shared" si="2"/>
        <v>105</v>
      </c>
      <c r="I16" s="120">
        <f t="shared" si="1"/>
        <v>19.108280254777071</v>
      </c>
      <c r="J16" s="121"/>
      <c r="K16" s="122"/>
    </row>
    <row r="17" spans="1:11" ht="15" customHeight="1">
      <c r="A17" s="222"/>
      <c r="B17" s="183" t="s">
        <v>177</v>
      </c>
      <c r="C17" s="138" t="s">
        <v>178</v>
      </c>
      <c r="D17" s="139">
        <v>373</v>
      </c>
      <c r="E17" s="140">
        <v>520</v>
      </c>
      <c r="F17" s="145">
        <f t="shared" si="0"/>
        <v>-147</v>
      </c>
      <c r="G17" s="140">
        <v>477</v>
      </c>
      <c r="H17" s="141">
        <f t="shared" si="2"/>
        <v>373</v>
      </c>
      <c r="I17" s="142">
        <f t="shared" si="1"/>
        <v>8.2692307692307683</v>
      </c>
      <c r="J17" s="143" t="s">
        <v>179</v>
      </c>
      <c r="K17" s="144" t="s">
        <v>180</v>
      </c>
    </row>
    <row r="18" spans="1:11" ht="15" customHeight="1">
      <c r="A18" s="222"/>
      <c r="B18" s="226" t="s">
        <v>29</v>
      </c>
      <c r="C18" s="75" t="s">
        <v>181</v>
      </c>
      <c r="D18" s="3">
        <v>291</v>
      </c>
      <c r="E18" s="16">
        <v>428</v>
      </c>
      <c r="F18" s="21">
        <f t="shared" si="0"/>
        <v>-137</v>
      </c>
      <c r="G18" s="16">
        <v>332</v>
      </c>
      <c r="H18" s="113">
        <f t="shared" si="2"/>
        <v>291</v>
      </c>
      <c r="I18" s="114">
        <f t="shared" si="1"/>
        <v>22.429906542056074</v>
      </c>
      <c r="J18" s="115"/>
      <c r="K18" s="116" t="s">
        <v>87</v>
      </c>
    </row>
    <row r="19" spans="1:11" ht="15" customHeight="1">
      <c r="A19" s="222"/>
      <c r="B19" s="227"/>
      <c r="C19" s="38" t="s">
        <v>182</v>
      </c>
      <c r="D19" s="5">
        <v>400</v>
      </c>
      <c r="E19" s="12">
        <v>575</v>
      </c>
      <c r="F19" s="22">
        <f t="shared" si="0"/>
        <v>-175</v>
      </c>
      <c r="G19" s="12">
        <v>471</v>
      </c>
      <c r="H19" s="45">
        <f t="shared" si="2"/>
        <v>400</v>
      </c>
      <c r="I19" s="117">
        <f t="shared" si="1"/>
        <v>18.086956521739133</v>
      </c>
      <c r="J19" s="73" t="s">
        <v>183</v>
      </c>
      <c r="K19" s="118" t="s">
        <v>104</v>
      </c>
    </row>
    <row r="20" spans="1:11" ht="15" customHeight="1">
      <c r="A20" s="222"/>
      <c r="B20" s="227"/>
      <c r="C20" s="38" t="s">
        <v>184</v>
      </c>
      <c r="D20" s="5">
        <v>178</v>
      </c>
      <c r="E20" s="12">
        <v>266</v>
      </c>
      <c r="F20" s="22">
        <f t="shared" si="0"/>
        <v>-88</v>
      </c>
      <c r="G20" s="12">
        <v>235</v>
      </c>
      <c r="H20" s="45">
        <f t="shared" si="2"/>
        <v>178</v>
      </c>
      <c r="I20" s="117">
        <f t="shared" si="1"/>
        <v>11.654135338345863</v>
      </c>
      <c r="J20" s="73"/>
      <c r="K20" s="118" t="s">
        <v>105</v>
      </c>
    </row>
    <row r="21" spans="1:11" ht="15" customHeight="1">
      <c r="A21" s="222"/>
      <c r="B21" s="228"/>
      <c r="C21" s="138" t="s">
        <v>185</v>
      </c>
      <c r="D21" s="139">
        <v>252</v>
      </c>
      <c r="E21" s="140">
        <v>406</v>
      </c>
      <c r="F21" s="192">
        <f t="shared" si="0"/>
        <v>-154</v>
      </c>
      <c r="G21" s="140">
        <v>313</v>
      </c>
      <c r="H21" s="141">
        <f t="shared" si="2"/>
        <v>252</v>
      </c>
      <c r="I21" s="142">
        <f t="shared" si="1"/>
        <v>22.906403940886698</v>
      </c>
      <c r="J21" s="143"/>
      <c r="K21" s="144"/>
    </row>
    <row r="22" spans="1:11" ht="15" customHeight="1">
      <c r="A22" s="222"/>
      <c r="B22" s="182" t="s">
        <v>30</v>
      </c>
      <c r="C22" s="111" t="s">
        <v>186</v>
      </c>
      <c r="D22" s="8">
        <v>334</v>
      </c>
      <c r="E22" s="15">
        <v>508</v>
      </c>
      <c r="F22" s="123">
        <f t="shared" si="0"/>
        <v>-174</v>
      </c>
      <c r="G22" s="15">
        <v>420</v>
      </c>
      <c r="H22" s="124">
        <f t="shared" si="2"/>
        <v>334</v>
      </c>
      <c r="I22" s="125">
        <f t="shared" si="1"/>
        <v>17.322834645669293</v>
      </c>
      <c r="J22" s="126"/>
      <c r="K22" s="136" t="s">
        <v>106</v>
      </c>
    </row>
    <row r="23" spans="1:11" ht="15" customHeight="1">
      <c r="A23" s="175" t="s">
        <v>1</v>
      </c>
      <c r="B23" s="256" t="s">
        <v>31</v>
      </c>
      <c r="C23" s="32" t="s">
        <v>187</v>
      </c>
      <c r="D23" s="3">
        <v>25276</v>
      </c>
      <c r="E23" s="16">
        <v>28143</v>
      </c>
      <c r="F23" s="21">
        <f t="shared" si="0"/>
        <v>-2867</v>
      </c>
      <c r="G23" s="9">
        <v>28435</v>
      </c>
      <c r="H23" s="41">
        <f t="shared" si="2"/>
        <v>25276</v>
      </c>
      <c r="I23" s="26">
        <f t="shared" si="1"/>
        <v>-1.0375581849838327</v>
      </c>
      <c r="J23" s="69" t="s">
        <v>183</v>
      </c>
      <c r="K23" s="65" t="s">
        <v>107</v>
      </c>
    </row>
    <row r="24" spans="1:11" ht="15" customHeight="1">
      <c r="A24" s="150"/>
      <c r="B24" s="257"/>
      <c r="C24" s="33" t="s">
        <v>188</v>
      </c>
      <c r="D24" s="5">
        <v>1350</v>
      </c>
      <c r="E24" s="12">
        <v>1735</v>
      </c>
      <c r="F24" s="22">
        <f t="shared" si="0"/>
        <v>-385</v>
      </c>
      <c r="G24" s="10">
        <v>1519</v>
      </c>
      <c r="H24" s="42">
        <f t="shared" si="2"/>
        <v>1350</v>
      </c>
      <c r="I24" s="27">
        <f t="shared" si="1"/>
        <v>12.449567723342939</v>
      </c>
      <c r="J24" s="70"/>
      <c r="K24" s="66" t="s">
        <v>108</v>
      </c>
    </row>
    <row r="25" spans="1:11" ht="15" customHeight="1">
      <c r="A25" s="150"/>
      <c r="B25" s="258"/>
      <c r="C25" s="35" t="s">
        <v>10</v>
      </c>
      <c r="D25" s="7">
        <v>159</v>
      </c>
      <c r="E25" s="13">
        <v>209</v>
      </c>
      <c r="F25" s="23">
        <f t="shared" si="0"/>
        <v>-50</v>
      </c>
      <c r="G25" s="11">
        <v>179</v>
      </c>
      <c r="H25" s="44">
        <f t="shared" si="2"/>
        <v>159</v>
      </c>
      <c r="I25" s="29">
        <f t="shared" si="1"/>
        <v>14.354066985645932</v>
      </c>
      <c r="J25" s="72"/>
      <c r="K25" s="67" t="s">
        <v>41</v>
      </c>
    </row>
    <row r="26" spans="1:11" ht="15" customHeight="1">
      <c r="A26" s="150"/>
      <c r="B26" s="253" t="s">
        <v>189</v>
      </c>
      <c r="C26" s="34" t="s">
        <v>190</v>
      </c>
      <c r="D26" s="17">
        <v>4894</v>
      </c>
      <c r="E26" s="18">
        <v>6844</v>
      </c>
      <c r="F26" s="25">
        <f t="shared" si="0"/>
        <v>-1950</v>
      </c>
      <c r="G26" s="19">
        <v>5668</v>
      </c>
      <c r="H26" s="43">
        <f t="shared" si="2"/>
        <v>4894</v>
      </c>
      <c r="I26" s="28">
        <f t="shared" si="1"/>
        <v>17.182933956750439</v>
      </c>
      <c r="J26" s="71" t="s">
        <v>183</v>
      </c>
      <c r="K26" s="193" t="s">
        <v>180</v>
      </c>
    </row>
    <row r="27" spans="1:11" ht="15" customHeight="1">
      <c r="A27" s="150"/>
      <c r="B27" s="216"/>
      <c r="C27" s="33" t="s">
        <v>191</v>
      </c>
      <c r="D27" s="5">
        <v>1876</v>
      </c>
      <c r="E27" s="12">
        <v>2227</v>
      </c>
      <c r="F27" s="22">
        <f t="shared" si="0"/>
        <v>-351</v>
      </c>
      <c r="G27" s="10">
        <v>2200</v>
      </c>
      <c r="H27" s="42">
        <f t="shared" si="2"/>
        <v>1876</v>
      </c>
      <c r="I27" s="27">
        <f t="shared" si="1"/>
        <v>1.2123933542882801</v>
      </c>
      <c r="J27" s="70" t="s">
        <v>183</v>
      </c>
      <c r="K27" s="66" t="s">
        <v>42</v>
      </c>
    </row>
    <row r="28" spans="1:11" ht="15" customHeight="1">
      <c r="A28" s="150"/>
      <c r="B28" s="216"/>
      <c r="C28" s="33" t="s">
        <v>192</v>
      </c>
      <c r="D28" s="5">
        <v>310</v>
      </c>
      <c r="E28" s="12">
        <v>387</v>
      </c>
      <c r="F28" s="22">
        <f t="shared" si="0"/>
        <v>-77</v>
      </c>
      <c r="G28" s="10">
        <v>348</v>
      </c>
      <c r="H28" s="42">
        <f t="shared" si="2"/>
        <v>310</v>
      </c>
      <c r="I28" s="27">
        <f t="shared" si="1"/>
        <v>10.077519379844961</v>
      </c>
      <c r="J28" s="70"/>
      <c r="K28" s="66" t="s">
        <v>43</v>
      </c>
    </row>
    <row r="29" spans="1:11" ht="15" customHeight="1">
      <c r="A29" s="150"/>
      <c r="B29" s="254"/>
      <c r="C29" s="35" t="s">
        <v>193</v>
      </c>
      <c r="D29" s="7">
        <v>356</v>
      </c>
      <c r="E29" s="13">
        <v>502</v>
      </c>
      <c r="F29" s="23">
        <f t="shared" si="0"/>
        <v>-146</v>
      </c>
      <c r="G29" s="11">
        <v>400</v>
      </c>
      <c r="H29" s="44">
        <f t="shared" si="2"/>
        <v>356</v>
      </c>
      <c r="I29" s="29">
        <f t="shared" si="1"/>
        <v>20.318725099601593</v>
      </c>
      <c r="J29" s="72"/>
      <c r="K29" s="67" t="s">
        <v>109</v>
      </c>
    </row>
    <row r="30" spans="1:11" ht="15" customHeight="1">
      <c r="A30" s="150"/>
      <c r="B30" s="104" t="s">
        <v>32</v>
      </c>
      <c r="C30" s="36" t="s">
        <v>194</v>
      </c>
      <c r="D30" s="8">
        <v>234</v>
      </c>
      <c r="E30" s="15">
        <v>385</v>
      </c>
      <c r="F30" s="24">
        <f t="shared" si="0"/>
        <v>-151</v>
      </c>
      <c r="G30" s="14">
        <v>266</v>
      </c>
      <c r="H30" s="46">
        <f t="shared" si="2"/>
        <v>234</v>
      </c>
      <c r="I30" s="30">
        <f t="shared" si="1"/>
        <v>30.909090909090907</v>
      </c>
      <c r="J30" s="74"/>
      <c r="K30" s="68" t="s">
        <v>88</v>
      </c>
    </row>
    <row r="31" spans="1:11" ht="15" customHeight="1">
      <c r="A31" s="150"/>
      <c r="B31" s="218" t="s">
        <v>195</v>
      </c>
      <c r="C31" s="33" t="s">
        <v>196</v>
      </c>
      <c r="D31" s="5">
        <v>1128</v>
      </c>
      <c r="E31" s="12">
        <v>1540</v>
      </c>
      <c r="F31" s="22">
        <f t="shared" si="0"/>
        <v>-412</v>
      </c>
      <c r="G31" s="10">
        <v>1269</v>
      </c>
      <c r="H31" s="42">
        <f t="shared" si="2"/>
        <v>1128</v>
      </c>
      <c r="I31" s="27">
        <f t="shared" si="1"/>
        <v>17.597402597402599</v>
      </c>
      <c r="J31" s="70" t="s">
        <v>183</v>
      </c>
      <c r="K31" s="66" t="s">
        <v>44</v>
      </c>
    </row>
    <row r="32" spans="1:11" ht="15" customHeight="1">
      <c r="A32" s="150"/>
      <c r="B32" s="255"/>
      <c r="C32" s="33" t="s">
        <v>197</v>
      </c>
      <c r="D32" s="5">
        <v>293</v>
      </c>
      <c r="E32" s="12">
        <v>401</v>
      </c>
      <c r="F32" s="22">
        <f t="shared" si="0"/>
        <v>-108</v>
      </c>
      <c r="G32" s="10">
        <v>329</v>
      </c>
      <c r="H32" s="42">
        <f t="shared" si="2"/>
        <v>293</v>
      </c>
      <c r="I32" s="27">
        <f t="shared" si="1"/>
        <v>17.955112219451372</v>
      </c>
      <c r="J32" s="70"/>
      <c r="K32" s="66" t="s">
        <v>110</v>
      </c>
    </row>
    <row r="33" spans="1:11" ht="15" customHeight="1">
      <c r="A33" s="179" t="s">
        <v>1</v>
      </c>
      <c r="B33" s="194" t="s">
        <v>198</v>
      </c>
      <c r="C33" s="35" t="s">
        <v>2</v>
      </c>
      <c r="D33" s="6">
        <v>674</v>
      </c>
      <c r="E33" s="11">
        <v>1064</v>
      </c>
      <c r="F33" s="23">
        <f t="shared" si="0"/>
        <v>-390</v>
      </c>
      <c r="G33" s="11">
        <v>827</v>
      </c>
      <c r="H33" s="44">
        <f t="shared" si="2"/>
        <v>674</v>
      </c>
      <c r="I33" s="29">
        <f t="shared" si="1"/>
        <v>22.274436090225564</v>
      </c>
      <c r="J33" s="72" t="s">
        <v>183</v>
      </c>
      <c r="K33" s="67" t="s">
        <v>111</v>
      </c>
    </row>
    <row r="34" spans="1:11" ht="15" customHeight="1">
      <c r="A34" s="197"/>
      <c r="B34" s="256" t="s">
        <v>199</v>
      </c>
      <c r="C34" s="32" t="s">
        <v>197</v>
      </c>
      <c r="D34" s="2">
        <v>256</v>
      </c>
      <c r="E34" s="9">
        <v>441</v>
      </c>
      <c r="F34" s="21">
        <f>D34-E34</f>
        <v>-185</v>
      </c>
      <c r="G34" s="9">
        <v>335</v>
      </c>
      <c r="H34" s="41">
        <f t="shared" si="2"/>
        <v>256</v>
      </c>
      <c r="I34" s="26">
        <f>(E34-G34)/E34*100</f>
        <v>24.036281179138321</v>
      </c>
      <c r="J34" s="69"/>
      <c r="K34" s="65" t="s">
        <v>112</v>
      </c>
    </row>
    <row r="35" spans="1:11" ht="15" customHeight="1">
      <c r="A35" s="150"/>
      <c r="B35" s="220"/>
      <c r="C35" s="33" t="s">
        <v>200</v>
      </c>
      <c r="D35" s="4">
        <v>442</v>
      </c>
      <c r="E35" s="10">
        <v>737</v>
      </c>
      <c r="F35" s="22">
        <f>D35-E35</f>
        <v>-295</v>
      </c>
      <c r="G35" s="10">
        <v>509</v>
      </c>
      <c r="H35" s="42">
        <f t="shared" si="2"/>
        <v>442</v>
      </c>
      <c r="I35" s="27">
        <f>(E35-G35)/E35*100</f>
        <v>30.936227951153324</v>
      </c>
      <c r="J35" s="70"/>
      <c r="K35" s="137" t="s">
        <v>113</v>
      </c>
    </row>
    <row r="36" spans="1:11" ht="15" customHeight="1">
      <c r="A36" s="150"/>
      <c r="B36" s="220"/>
      <c r="C36" s="37" t="s">
        <v>25</v>
      </c>
      <c r="D36" s="4">
        <v>164</v>
      </c>
      <c r="E36" s="10">
        <v>307</v>
      </c>
      <c r="F36" s="22">
        <f>D36-E36</f>
        <v>-143</v>
      </c>
      <c r="G36" s="10">
        <v>210</v>
      </c>
      <c r="H36" s="42">
        <f t="shared" si="2"/>
        <v>164</v>
      </c>
      <c r="I36" s="27">
        <f>(E36-G36)/E36*100</f>
        <v>31.596091205211724</v>
      </c>
      <c r="J36" s="70"/>
      <c r="K36" s="66" t="s">
        <v>114</v>
      </c>
    </row>
    <row r="37" spans="1:11" ht="15" customHeight="1">
      <c r="A37" s="150"/>
      <c r="B37" s="220"/>
      <c r="C37" s="33" t="s">
        <v>201</v>
      </c>
      <c r="D37" s="4">
        <v>545</v>
      </c>
      <c r="E37" s="10">
        <v>858</v>
      </c>
      <c r="F37" s="22">
        <f t="shared" si="0"/>
        <v>-313</v>
      </c>
      <c r="G37" s="10">
        <v>674</v>
      </c>
      <c r="H37" s="42">
        <f t="shared" si="2"/>
        <v>545</v>
      </c>
      <c r="I37" s="27">
        <f t="shared" si="1"/>
        <v>21.445221445221446</v>
      </c>
      <c r="J37" s="70"/>
      <c r="K37" s="66" t="s">
        <v>45</v>
      </c>
    </row>
    <row r="38" spans="1:11" ht="15" customHeight="1">
      <c r="A38" s="150"/>
      <c r="B38" s="258"/>
      <c r="C38" s="35" t="s">
        <v>202</v>
      </c>
      <c r="D38" s="6">
        <v>207</v>
      </c>
      <c r="E38" s="11">
        <v>361</v>
      </c>
      <c r="F38" s="23">
        <f t="shared" si="0"/>
        <v>-154</v>
      </c>
      <c r="G38" s="11">
        <v>256</v>
      </c>
      <c r="H38" s="44">
        <f t="shared" si="2"/>
        <v>207</v>
      </c>
      <c r="I38" s="29">
        <f t="shared" si="1"/>
        <v>29.085872576177284</v>
      </c>
      <c r="J38" s="72"/>
      <c r="K38" s="67" t="s">
        <v>46</v>
      </c>
    </row>
    <row r="39" spans="1:11" ht="15" customHeight="1">
      <c r="A39" s="150"/>
      <c r="B39" s="219" t="s">
        <v>203</v>
      </c>
      <c r="C39" s="37" t="s">
        <v>201</v>
      </c>
      <c r="D39" s="93">
        <v>311</v>
      </c>
      <c r="E39" s="60">
        <v>490</v>
      </c>
      <c r="F39" s="59">
        <f t="shared" si="0"/>
        <v>-179</v>
      </c>
      <c r="G39" s="60">
        <v>360</v>
      </c>
      <c r="H39" s="61">
        <f t="shared" si="2"/>
        <v>311</v>
      </c>
      <c r="I39" s="62">
        <f t="shared" si="1"/>
        <v>26.530612244897959</v>
      </c>
      <c r="J39" s="88"/>
      <c r="K39" s="89" t="s">
        <v>115</v>
      </c>
    </row>
    <row r="40" spans="1:11" ht="15" customHeight="1">
      <c r="A40" s="150"/>
      <c r="B40" s="255"/>
      <c r="C40" s="35" t="s">
        <v>204</v>
      </c>
      <c r="D40" s="6">
        <v>126</v>
      </c>
      <c r="E40" s="11">
        <v>229</v>
      </c>
      <c r="F40" s="23">
        <f t="shared" si="0"/>
        <v>-103</v>
      </c>
      <c r="G40" s="11">
        <v>152</v>
      </c>
      <c r="H40" s="44">
        <f t="shared" si="2"/>
        <v>126</v>
      </c>
      <c r="I40" s="29">
        <f t="shared" si="1"/>
        <v>33.624454148471614</v>
      </c>
      <c r="J40" s="72"/>
      <c r="K40" s="67" t="s">
        <v>116</v>
      </c>
    </row>
    <row r="41" spans="1:11" ht="15" customHeight="1">
      <c r="A41" s="151"/>
      <c r="B41" s="104" t="s">
        <v>205</v>
      </c>
      <c r="C41" s="36" t="s">
        <v>206</v>
      </c>
      <c r="D41" s="8">
        <v>308</v>
      </c>
      <c r="E41" s="15">
        <v>374</v>
      </c>
      <c r="F41" s="51">
        <f t="shared" si="0"/>
        <v>-66</v>
      </c>
      <c r="G41" s="14">
        <v>346</v>
      </c>
      <c r="H41" s="46">
        <f t="shared" si="2"/>
        <v>308</v>
      </c>
      <c r="I41" s="30">
        <f t="shared" si="1"/>
        <v>7.4866310160427805</v>
      </c>
      <c r="J41" s="74"/>
      <c r="K41" s="68" t="s">
        <v>117</v>
      </c>
    </row>
    <row r="42" spans="1:11" ht="15" customHeight="1">
      <c r="A42" s="253" t="s">
        <v>8</v>
      </c>
      <c r="B42" s="218" t="s">
        <v>207</v>
      </c>
      <c r="C42" s="32" t="s">
        <v>208</v>
      </c>
      <c r="D42" s="3">
        <v>234</v>
      </c>
      <c r="E42" s="16">
        <v>300</v>
      </c>
      <c r="F42" s="21">
        <f t="shared" si="0"/>
        <v>-66</v>
      </c>
      <c r="G42" s="9">
        <v>263</v>
      </c>
      <c r="H42" s="41">
        <f t="shared" si="2"/>
        <v>234</v>
      </c>
      <c r="I42" s="26">
        <f t="shared" si="1"/>
        <v>12.333333333333334</v>
      </c>
      <c r="J42" s="69"/>
      <c r="K42" s="65" t="s">
        <v>89</v>
      </c>
    </row>
    <row r="43" spans="1:11" ht="15" customHeight="1">
      <c r="A43" s="216"/>
      <c r="B43" s="219"/>
      <c r="C43" s="33" t="s">
        <v>209</v>
      </c>
      <c r="D43" s="5">
        <v>132</v>
      </c>
      <c r="E43" s="12">
        <v>156</v>
      </c>
      <c r="F43" s="22">
        <f t="shared" si="0"/>
        <v>-24</v>
      </c>
      <c r="G43" s="10">
        <v>148</v>
      </c>
      <c r="H43" s="42">
        <f t="shared" si="2"/>
        <v>132</v>
      </c>
      <c r="I43" s="27">
        <f t="shared" si="1"/>
        <v>5.1282051282051277</v>
      </c>
      <c r="J43" s="70"/>
      <c r="K43" s="66"/>
    </row>
    <row r="44" spans="1:11" ht="15" customHeight="1">
      <c r="A44" s="216"/>
      <c r="B44" s="219"/>
      <c r="C44" s="38" t="s">
        <v>16</v>
      </c>
      <c r="D44" s="5">
        <v>55</v>
      </c>
      <c r="E44" s="12">
        <v>85</v>
      </c>
      <c r="F44" s="22">
        <f>D44-E44</f>
        <v>-30</v>
      </c>
      <c r="G44" s="12">
        <v>62</v>
      </c>
      <c r="H44" s="45">
        <f t="shared" si="2"/>
        <v>55</v>
      </c>
      <c r="I44" s="27">
        <f>(E44-G44)/E44*100</f>
        <v>27.058823529411764</v>
      </c>
      <c r="J44" s="73"/>
      <c r="K44" s="66"/>
    </row>
    <row r="45" spans="1:11" ht="15" customHeight="1">
      <c r="A45" s="216"/>
      <c r="B45" s="255"/>
      <c r="C45" s="94" t="s">
        <v>11</v>
      </c>
      <c r="D45" s="63">
        <v>47</v>
      </c>
      <c r="E45" s="64">
        <v>57</v>
      </c>
      <c r="F45" s="54">
        <f t="shared" si="0"/>
        <v>-10</v>
      </c>
      <c r="G45" s="64">
        <v>53</v>
      </c>
      <c r="H45" s="95">
        <f t="shared" si="2"/>
        <v>47</v>
      </c>
      <c r="I45" s="55">
        <f t="shared" si="1"/>
        <v>7.0175438596491224</v>
      </c>
      <c r="J45" s="96"/>
      <c r="K45" s="97"/>
    </row>
    <row r="46" spans="1:11" ht="15" customHeight="1">
      <c r="A46" s="216"/>
      <c r="B46" s="219" t="s">
        <v>210</v>
      </c>
      <c r="C46" s="37" t="s">
        <v>211</v>
      </c>
      <c r="D46" s="57">
        <v>351</v>
      </c>
      <c r="E46" s="58">
        <v>500</v>
      </c>
      <c r="F46" s="59">
        <f>D46-E46</f>
        <v>-149</v>
      </c>
      <c r="G46" s="60">
        <v>394</v>
      </c>
      <c r="H46" s="61">
        <f t="shared" si="2"/>
        <v>351</v>
      </c>
      <c r="I46" s="62">
        <f>(E46-G46)/E46*100</f>
        <v>21.2</v>
      </c>
      <c r="J46" s="88"/>
      <c r="K46" s="89"/>
    </row>
    <row r="47" spans="1:11" ht="15" customHeight="1">
      <c r="A47" s="216"/>
      <c r="B47" s="219"/>
      <c r="C47" s="33" t="s">
        <v>212</v>
      </c>
      <c r="D47" s="5">
        <v>62</v>
      </c>
      <c r="E47" s="12">
        <v>86</v>
      </c>
      <c r="F47" s="22">
        <f>D47-E47</f>
        <v>-24</v>
      </c>
      <c r="G47" s="10">
        <v>70</v>
      </c>
      <c r="H47" s="42">
        <f t="shared" si="2"/>
        <v>62</v>
      </c>
      <c r="I47" s="27">
        <f>(E47-G47)/E47*100</f>
        <v>18.604651162790699</v>
      </c>
      <c r="J47" s="70"/>
      <c r="K47" s="66"/>
    </row>
    <row r="48" spans="1:11" ht="15" customHeight="1">
      <c r="A48" s="216"/>
      <c r="B48" s="255"/>
      <c r="C48" s="35" t="s">
        <v>213</v>
      </c>
      <c r="D48" s="7">
        <v>111</v>
      </c>
      <c r="E48" s="13">
        <v>170</v>
      </c>
      <c r="F48" s="23">
        <f>D48-E48</f>
        <v>-59</v>
      </c>
      <c r="G48" s="11">
        <v>124</v>
      </c>
      <c r="H48" s="44">
        <f t="shared" si="2"/>
        <v>111</v>
      </c>
      <c r="I48" s="29">
        <f>(E48-G48)/E48*100</f>
        <v>27.058823529411764</v>
      </c>
      <c r="J48" s="72"/>
      <c r="K48" s="67"/>
    </row>
    <row r="49" spans="1:11" ht="15" customHeight="1">
      <c r="A49" s="216"/>
      <c r="B49" s="218" t="s">
        <v>214</v>
      </c>
      <c r="C49" s="33" t="s">
        <v>215</v>
      </c>
      <c r="D49" s="4">
        <v>135</v>
      </c>
      <c r="E49" s="10">
        <v>217</v>
      </c>
      <c r="F49" s="22">
        <f t="shared" si="0"/>
        <v>-82</v>
      </c>
      <c r="G49" s="10">
        <v>152</v>
      </c>
      <c r="H49" s="42">
        <f t="shared" si="2"/>
        <v>135</v>
      </c>
      <c r="I49" s="27">
        <f t="shared" si="1"/>
        <v>29.953917050691242</v>
      </c>
      <c r="J49" s="70"/>
      <c r="K49" s="66" t="s">
        <v>118</v>
      </c>
    </row>
    <row r="50" spans="1:11" ht="15" customHeight="1">
      <c r="A50" s="216"/>
      <c r="B50" s="255"/>
      <c r="C50" s="39" t="s">
        <v>12</v>
      </c>
      <c r="D50" s="7">
        <v>24</v>
      </c>
      <c r="E50" s="13">
        <v>40</v>
      </c>
      <c r="F50" s="23">
        <f t="shared" si="0"/>
        <v>-16</v>
      </c>
      <c r="G50" s="11">
        <v>27</v>
      </c>
      <c r="H50" s="44">
        <f t="shared" si="2"/>
        <v>24</v>
      </c>
      <c r="I50" s="29">
        <f t="shared" si="1"/>
        <v>32.5</v>
      </c>
      <c r="J50" s="72"/>
      <c r="K50" s="67"/>
    </row>
    <row r="51" spans="1:11" ht="15" customHeight="1">
      <c r="A51" s="216"/>
      <c r="B51" s="218" t="s">
        <v>216</v>
      </c>
      <c r="C51" s="75" t="s">
        <v>217</v>
      </c>
      <c r="D51" s="3">
        <v>1003</v>
      </c>
      <c r="E51" s="16">
        <v>1289</v>
      </c>
      <c r="F51" s="21">
        <f t="shared" si="0"/>
        <v>-286</v>
      </c>
      <c r="G51" s="9">
        <v>1128</v>
      </c>
      <c r="H51" s="41">
        <f t="shared" si="2"/>
        <v>1003</v>
      </c>
      <c r="I51" s="26">
        <f t="shared" si="1"/>
        <v>12.490302560124126</v>
      </c>
      <c r="J51" s="69" t="s">
        <v>183</v>
      </c>
      <c r="K51" s="65" t="s">
        <v>180</v>
      </c>
    </row>
    <row r="52" spans="1:11" ht="15" customHeight="1">
      <c r="A52" s="254"/>
      <c r="B52" s="255"/>
      <c r="C52" s="35" t="s">
        <v>218</v>
      </c>
      <c r="D52" s="7">
        <v>161</v>
      </c>
      <c r="E52" s="13">
        <v>247</v>
      </c>
      <c r="F52" s="23">
        <f t="shared" si="0"/>
        <v>-86</v>
      </c>
      <c r="G52" s="11">
        <v>181</v>
      </c>
      <c r="H52" s="44">
        <f t="shared" si="2"/>
        <v>161</v>
      </c>
      <c r="I52" s="29">
        <f t="shared" si="1"/>
        <v>26.720647773279353</v>
      </c>
      <c r="J52" s="72"/>
      <c r="K52" s="67" t="s">
        <v>47</v>
      </c>
    </row>
    <row r="53" spans="1:11" ht="15" customHeight="1">
      <c r="A53" s="184" t="s">
        <v>3</v>
      </c>
      <c r="B53" s="226" t="s">
        <v>33</v>
      </c>
      <c r="C53" s="38" t="s">
        <v>219</v>
      </c>
      <c r="D53" s="5">
        <v>260</v>
      </c>
      <c r="E53" s="12">
        <v>375</v>
      </c>
      <c r="F53" s="22">
        <f t="shared" si="0"/>
        <v>-115</v>
      </c>
      <c r="G53" s="12">
        <v>276</v>
      </c>
      <c r="H53" s="45">
        <f t="shared" si="2"/>
        <v>260</v>
      </c>
      <c r="I53" s="117">
        <f t="shared" si="1"/>
        <v>26.400000000000002</v>
      </c>
      <c r="J53" s="73"/>
      <c r="K53" s="118" t="s">
        <v>101</v>
      </c>
    </row>
    <row r="54" spans="1:11" ht="15" customHeight="1">
      <c r="A54" s="152"/>
      <c r="B54" s="227"/>
      <c r="C54" s="38" t="s">
        <v>220</v>
      </c>
      <c r="D54" s="5">
        <v>301</v>
      </c>
      <c r="E54" s="12">
        <v>399</v>
      </c>
      <c r="F54" s="22">
        <f t="shared" si="0"/>
        <v>-98</v>
      </c>
      <c r="G54" s="12">
        <v>319</v>
      </c>
      <c r="H54" s="45">
        <f t="shared" si="2"/>
        <v>301</v>
      </c>
      <c r="I54" s="117">
        <f t="shared" si="1"/>
        <v>20.050125313283207</v>
      </c>
      <c r="J54" s="73" t="s">
        <v>183</v>
      </c>
      <c r="K54" s="118" t="s">
        <v>48</v>
      </c>
    </row>
    <row r="55" spans="1:11" ht="15" customHeight="1">
      <c r="A55" s="152"/>
      <c r="B55" s="227"/>
      <c r="C55" s="38" t="s">
        <v>122</v>
      </c>
      <c r="D55" s="5">
        <v>194</v>
      </c>
      <c r="E55" s="12">
        <v>250</v>
      </c>
      <c r="F55" s="22">
        <f t="shared" si="0"/>
        <v>-56</v>
      </c>
      <c r="G55" s="12">
        <v>206</v>
      </c>
      <c r="H55" s="45">
        <f t="shared" si="2"/>
        <v>194</v>
      </c>
      <c r="I55" s="117">
        <f t="shared" si="1"/>
        <v>17.599999999999998</v>
      </c>
      <c r="J55" s="73"/>
      <c r="K55" s="118" t="s">
        <v>125</v>
      </c>
    </row>
    <row r="56" spans="1:11" ht="15" customHeight="1">
      <c r="A56" s="152"/>
      <c r="B56" s="227"/>
      <c r="C56" s="38" t="s">
        <v>221</v>
      </c>
      <c r="D56" s="5">
        <v>441</v>
      </c>
      <c r="E56" s="12">
        <v>581</v>
      </c>
      <c r="F56" s="22">
        <f t="shared" si="0"/>
        <v>-140</v>
      </c>
      <c r="G56" s="12">
        <v>467</v>
      </c>
      <c r="H56" s="45">
        <f t="shared" si="2"/>
        <v>441</v>
      </c>
      <c r="I56" s="117">
        <f t="shared" si="1"/>
        <v>19.621342512908779</v>
      </c>
      <c r="J56" s="73" t="s">
        <v>183</v>
      </c>
      <c r="K56" s="118" t="s">
        <v>49</v>
      </c>
    </row>
    <row r="57" spans="1:11" ht="15" customHeight="1">
      <c r="A57" s="152"/>
      <c r="B57" s="227"/>
      <c r="C57" s="38" t="s">
        <v>222</v>
      </c>
      <c r="D57" s="5">
        <v>272</v>
      </c>
      <c r="E57" s="12">
        <v>355</v>
      </c>
      <c r="F57" s="22">
        <f t="shared" si="0"/>
        <v>-83</v>
      </c>
      <c r="G57" s="12">
        <v>288</v>
      </c>
      <c r="H57" s="45">
        <f t="shared" si="2"/>
        <v>272</v>
      </c>
      <c r="I57" s="117">
        <f t="shared" si="1"/>
        <v>18.87323943661972</v>
      </c>
      <c r="J57" s="73"/>
      <c r="K57" s="118" t="s">
        <v>50</v>
      </c>
    </row>
    <row r="58" spans="1:11" ht="15" customHeight="1">
      <c r="A58" s="152"/>
      <c r="B58" s="228"/>
      <c r="C58" s="131" t="s">
        <v>123</v>
      </c>
      <c r="D58" s="57">
        <v>377</v>
      </c>
      <c r="E58" s="58">
        <v>505</v>
      </c>
      <c r="F58" s="59">
        <f t="shared" si="0"/>
        <v>-128</v>
      </c>
      <c r="G58" s="58">
        <v>399</v>
      </c>
      <c r="H58" s="132">
        <f t="shared" si="2"/>
        <v>377</v>
      </c>
      <c r="I58" s="133">
        <f t="shared" si="1"/>
        <v>20.990099009900991</v>
      </c>
      <c r="J58" s="134"/>
      <c r="K58" s="135" t="s">
        <v>126</v>
      </c>
    </row>
    <row r="59" spans="1:11" ht="15" customHeight="1">
      <c r="A59" s="152"/>
      <c r="B59" s="180" t="s">
        <v>34</v>
      </c>
      <c r="C59" s="75" t="s">
        <v>223</v>
      </c>
      <c r="D59" s="3">
        <v>775</v>
      </c>
      <c r="E59" s="16">
        <v>1169</v>
      </c>
      <c r="F59" s="21">
        <f t="shared" si="0"/>
        <v>-394</v>
      </c>
      <c r="G59" s="16">
        <v>820</v>
      </c>
      <c r="H59" s="113">
        <f t="shared" si="2"/>
        <v>775</v>
      </c>
      <c r="I59" s="114">
        <f t="shared" si="1"/>
        <v>29.854576561163388</v>
      </c>
      <c r="J59" s="115" t="s">
        <v>183</v>
      </c>
      <c r="K59" s="116" t="s">
        <v>102</v>
      </c>
    </row>
    <row r="60" spans="1:11" ht="15" customHeight="1">
      <c r="A60" s="152"/>
      <c r="B60" s="152"/>
      <c r="C60" s="38" t="s">
        <v>13</v>
      </c>
      <c r="D60" s="5">
        <v>704</v>
      </c>
      <c r="E60" s="12">
        <v>892</v>
      </c>
      <c r="F60" s="22">
        <f>D60-E60</f>
        <v>-188</v>
      </c>
      <c r="G60" s="12">
        <v>745</v>
      </c>
      <c r="H60" s="45">
        <f t="shared" si="2"/>
        <v>704</v>
      </c>
      <c r="I60" s="117">
        <f>(E60-G60)/E60*100</f>
        <v>16.479820627802692</v>
      </c>
      <c r="J60" s="73" t="s">
        <v>183</v>
      </c>
      <c r="K60" s="118"/>
    </row>
    <row r="61" spans="1:11" ht="15" customHeight="1">
      <c r="A61" s="152"/>
      <c r="B61" s="152"/>
      <c r="C61" s="38" t="s">
        <v>224</v>
      </c>
      <c r="D61" s="5">
        <v>476</v>
      </c>
      <c r="E61" s="12">
        <v>636</v>
      </c>
      <c r="F61" s="22">
        <f>D61-E61</f>
        <v>-160</v>
      </c>
      <c r="G61" s="12">
        <v>504</v>
      </c>
      <c r="H61" s="45">
        <f>D61</f>
        <v>476</v>
      </c>
      <c r="I61" s="117">
        <f>(E61-G61)/E61*100</f>
        <v>20.754716981132077</v>
      </c>
      <c r="J61" s="73"/>
      <c r="K61" s="118"/>
    </row>
    <row r="62" spans="1:11" ht="15" customHeight="1">
      <c r="A62" s="152"/>
      <c r="B62" s="152"/>
      <c r="C62" s="38" t="s">
        <v>225</v>
      </c>
      <c r="D62" s="5">
        <v>380</v>
      </c>
      <c r="E62" s="12">
        <v>486</v>
      </c>
      <c r="F62" s="22">
        <f t="shared" si="0"/>
        <v>-106</v>
      </c>
      <c r="G62" s="12">
        <v>403</v>
      </c>
      <c r="H62" s="45">
        <f t="shared" ref="H62:H120" si="3">D62</f>
        <v>380</v>
      </c>
      <c r="I62" s="117">
        <f t="shared" si="1"/>
        <v>17.078189300411523</v>
      </c>
      <c r="J62" s="73"/>
      <c r="K62" s="118" t="s">
        <v>90</v>
      </c>
    </row>
    <row r="63" spans="1:11" ht="15" customHeight="1">
      <c r="A63" s="185" t="s">
        <v>3</v>
      </c>
      <c r="B63" s="183" t="s">
        <v>102</v>
      </c>
      <c r="C63" s="131" t="s">
        <v>226</v>
      </c>
      <c r="D63" s="57">
        <v>314</v>
      </c>
      <c r="E63" s="58">
        <v>484</v>
      </c>
      <c r="F63" s="59">
        <f t="shared" si="0"/>
        <v>-170</v>
      </c>
      <c r="G63" s="58">
        <v>332</v>
      </c>
      <c r="H63" s="132">
        <f t="shared" si="3"/>
        <v>314</v>
      </c>
      <c r="I63" s="133">
        <f t="shared" si="1"/>
        <v>31.404958677685951</v>
      </c>
      <c r="J63" s="134"/>
      <c r="K63" s="135"/>
    </row>
    <row r="64" spans="1:11" ht="15" customHeight="1">
      <c r="A64" s="197"/>
      <c r="B64" s="181"/>
      <c r="C64" s="39" t="s">
        <v>227</v>
      </c>
      <c r="D64" s="7">
        <v>251</v>
      </c>
      <c r="E64" s="13">
        <v>304</v>
      </c>
      <c r="F64" s="23">
        <f>D64-E64</f>
        <v>-53</v>
      </c>
      <c r="G64" s="13">
        <v>266</v>
      </c>
      <c r="H64" s="119">
        <f>D64</f>
        <v>251</v>
      </c>
      <c r="I64" s="120">
        <f>(E64-G64)/E64*100</f>
        <v>12.5</v>
      </c>
      <c r="J64" s="121"/>
      <c r="K64" s="122"/>
    </row>
    <row r="65" spans="1:11" ht="15" customHeight="1">
      <c r="A65" s="152"/>
      <c r="B65" s="227" t="s">
        <v>228</v>
      </c>
      <c r="C65" s="131" t="s">
        <v>229</v>
      </c>
      <c r="D65" s="57">
        <v>166</v>
      </c>
      <c r="E65" s="58">
        <v>246</v>
      </c>
      <c r="F65" s="59">
        <f t="shared" si="0"/>
        <v>-80</v>
      </c>
      <c r="G65" s="58">
        <v>176</v>
      </c>
      <c r="H65" s="132">
        <f t="shared" si="3"/>
        <v>166</v>
      </c>
      <c r="I65" s="133">
        <f t="shared" si="1"/>
        <v>28.455284552845526</v>
      </c>
      <c r="J65" s="134"/>
      <c r="K65" s="135" t="s">
        <v>98</v>
      </c>
    </row>
    <row r="66" spans="1:11" ht="15" customHeight="1">
      <c r="A66" s="152"/>
      <c r="B66" s="227"/>
      <c r="C66" s="38" t="s">
        <v>80</v>
      </c>
      <c r="D66" s="5">
        <v>132</v>
      </c>
      <c r="E66" s="12">
        <v>208</v>
      </c>
      <c r="F66" s="22">
        <f t="shared" si="0"/>
        <v>-76</v>
      </c>
      <c r="G66" s="12">
        <v>140</v>
      </c>
      <c r="H66" s="45">
        <f t="shared" si="3"/>
        <v>132</v>
      </c>
      <c r="I66" s="117">
        <f t="shared" si="1"/>
        <v>32.692307692307693</v>
      </c>
      <c r="J66" s="73"/>
      <c r="K66" s="118" t="s">
        <v>96</v>
      </c>
    </row>
    <row r="67" spans="1:11" ht="15" customHeight="1">
      <c r="A67" s="152"/>
      <c r="B67" s="227"/>
      <c r="C67" s="38" t="s">
        <v>17</v>
      </c>
      <c r="D67" s="5">
        <v>79</v>
      </c>
      <c r="E67" s="12">
        <v>134</v>
      </c>
      <c r="F67" s="22">
        <f>D67-E67</f>
        <v>-55</v>
      </c>
      <c r="G67" s="12">
        <v>83</v>
      </c>
      <c r="H67" s="45">
        <f>D67</f>
        <v>79</v>
      </c>
      <c r="I67" s="117">
        <f>(E67-G67)/E67*100</f>
        <v>38.059701492537314</v>
      </c>
      <c r="J67" s="73"/>
      <c r="K67" s="118" t="s">
        <v>51</v>
      </c>
    </row>
    <row r="68" spans="1:11" ht="15" customHeight="1">
      <c r="A68" s="152"/>
      <c r="B68" s="227"/>
      <c r="C68" s="38" t="s">
        <v>230</v>
      </c>
      <c r="D68" s="5">
        <v>187</v>
      </c>
      <c r="E68" s="12">
        <v>250</v>
      </c>
      <c r="F68" s="22">
        <f t="shared" si="0"/>
        <v>-63</v>
      </c>
      <c r="G68" s="12">
        <v>198</v>
      </c>
      <c r="H68" s="45">
        <f t="shared" si="3"/>
        <v>187</v>
      </c>
      <c r="I68" s="117">
        <f t="shared" si="1"/>
        <v>20.8</v>
      </c>
      <c r="J68" s="73"/>
      <c r="K68" s="118"/>
    </row>
    <row r="69" spans="1:11" ht="15" customHeight="1">
      <c r="A69" s="152"/>
      <c r="B69" s="228"/>
      <c r="C69" s="39" t="s">
        <v>231</v>
      </c>
      <c r="D69" s="7">
        <v>112</v>
      </c>
      <c r="E69" s="13">
        <v>157</v>
      </c>
      <c r="F69" s="23">
        <f>D69-E69</f>
        <v>-45</v>
      </c>
      <c r="G69" s="13">
        <v>119</v>
      </c>
      <c r="H69" s="119">
        <f>D69</f>
        <v>112</v>
      </c>
      <c r="I69" s="120">
        <f>(E69-G69)/E69*100</f>
        <v>24.203821656050955</v>
      </c>
      <c r="J69" s="121"/>
      <c r="K69" s="122" t="s">
        <v>99</v>
      </c>
    </row>
    <row r="70" spans="1:11" ht="15" customHeight="1">
      <c r="A70" s="152"/>
      <c r="B70" s="181" t="s">
        <v>232</v>
      </c>
      <c r="C70" s="131" t="s">
        <v>124</v>
      </c>
      <c r="D70" s="58">
        <v>112</v>
      </c>
      <c r="E70" s="58">
        <v>139</v>
      </c>
      <c r="F70" s="59">
        <f t="shared" si="0"/>
        <v>-27</v>
      </c>
      <c r="G70" s="58">
        <v>118</v>
      </c>
      <c r="H70" s="132">
        <f t="shared" si="3"/>
        <v>112</v>
      </c>
      <c r="I70" s="133">
        <f t="shared" si="1"/>
        <v>15.107913669064748</v>
      </c>
      <c r="J70" s="134"/>
      <c r="K70" s="135"/>
    </row>
    <row r="71" spans="1:11" ht="15" customHeight="1">
      <c r="A71" s="152"/>
      <c r="B71" s="226" t="s">
        <v>233</v>
      </c>
      <c r="C71" s="75" t="s">
        <v>234</v>
      </c>
      <c r="D71" s="16">
        <v>327</v>
      </c>
      <c r="E71" s="16">
        <v>567</v>
      </c>
      <c r="F71" s="21">
        <f t="shared" ref="F71:F120" si="4">D71-E71</f>
        <v>-240</v>
      </c>
      <c r="G71" s="16">
        <v>346</v>
      </c>
      <c r="H71" s="113">
        <f t="shared" si="3"/>
        <v>327</v>
      </c>
      <c r="I71" s="114">
        <f t="shared" ref="I71:I120" si="5">(E71-G71)/E71*100</f>
        <v>38.977072310405639</v>
      </c>
      <c r="J71" s="115"/>
      <c r="K71" s="116" t="s">
        <v>65</v>
      </c>
    </row>
    <row r="72" spans="1:11" ht="15" customHeight="1">
      <c r="A72" s="153"/>
      <c r="B72" s="228"/>
      <c r="C72" s="39" t="s">
        <v>21</v>
      </c>
      <c r="D72" s="13">
        <v>50</v>
      </c>
      <c r="E72" s="13">
        <v>71</v>
      </c>
      <c r="F72" s="23">
        <f t="shared" si="4"/>
        <v>-21</v>
      </c>
      <c r="G72" s="13">
        <v>53</v>
      </c>
      <c r="H72" s="119">
        <f t="shared" si="3"/>
        <v>50</v>
      </c>
      <c r="I72" s="120">
        <f t="shared" si="5"/>
        <v>25.352112676056336</v>
      </c>
      <c r="J72" s="121"/>
      <c r="K72" s="122" t="s">
        <v>97</v>
      </c>
    </row>
    <row r="73" spans="1:11" ht="15" customHeight="1">
      <c r="A73" s="174" t="s">
        <v>4</v>
      </c>
      <c r="B73" s="178" t="s">
        <v>235</v>
      </c>
      <c r="C73" s="33" t="s">
        <v>236</v>
      </c>
      <c r="D73" s="5">
        <v>112</v>
      </c>
      <c r="E73" s="12">
        <v>140</v>
      </c>
      <c r="F73" s="22">
        <f t="shared" si="4"/>
        <v>-28</v>
      </c>
      <c r="G73" s="10">
        <v>126</v>
      </c>
      <c r="H73" s="42">
        <f t="shared" si="3"/>
        <v>112</v>
      </c>
      <c r="I73" s="27">
        <f t="shared" si="5"/>
        <v>10</v>
      </c>
      <c r="J73" s="70"/>
      <c r="K73" s="66" t="s">
        <v>52</v>
      </c>
    </row>
    <row r="74" spans="1:11" ht="15" customHeight="1">
      <c r="A74" s="195"/>
      <c r="B74" s="104" t="s">
        <v>237</v>
      </c>
      <c r="C74" s="36" t="s">
        <v>238</v>
      </c>
      <c r="D74" s="15">
        <v>4445</v>
      </c>
      <c r="E74" s="15">
        <v>6089</v>
      </c>
      <c r="F74" s="51">
        <f t="shared" si="4"/>
        <v>-1644</v>
      </c>
      <c r="G74" s="14">
        <v>5001</v>
      </c>
      <c r="H74" s="46">
        <f t="shared" si="3"/>
        <v>4445</v>
      </c>
      <c r="I74" s="30">
        <f t="shared" si="5"/>
        <v>17.868287075053374</v>
      </c>
      <c r="J74" s="74" t="s">
        <v>183</v>
      </c>
      <c r="K74" s="68"/>
    </row>
    <row r="75" spans="1:11" ht="15" customHeight="1">
      <c r="A75" s="195"/>
      <c r="B75" s="175" t="s">
        <v>147</v>
      </c>
      <c r="C75" s="35" t="s">
        <v>239</v>
      </c>
      <c r="D75" s="7">
        <v>392</v>
      </c>
      <c r="E75" s="13">
        <v>578</v>
      </c>
      <c r="F75" s="23">
        <f t="shared" si="4"/>
        <v>-186</v>
      </c>
      <c r="G75" s="11">
        <v>448</v>
      </c>
      <c r="H75" s="44">
        <f t="shared" si="3"/>
        <v>392</v>
      </c>
      <c r="I75" s="29">
        <f t="shared" si="5"/>
        <v>22.491349480968857</v>
      </c>
      <c r="J75" s="72"/>
      <c r="K75" s="67" t="s">
        <v>91</v>
      </c>
    </row>
    <row r="76" spans="1:11" ht="15" customHeight="1">
      <c r="A76" s="195"/>
      <c r="B76" s="218" t="s">
        <v>240</v>
      </c>
      <c r="C76" s="34" t="s">
        <v>127</v>
      </c>
      <c r="D76" s="17">
        <v>244</v>
      </c>
      <c r="E76" s="18">
        <v>337</v>
      </c>
      <c r="F76" s="25">
        <f t="shared" si="4"/>
        <v>-93</v>
      </c>
      <c r="G76" s="19">
        <v>275</v>
      </c>
      <c r="H76" s="43">
        <f t="shared" si="3"/>
        <v>244</v>
      </c>
      <c r="I76" s="28">
        <f t="shared" si="5"/>
        <v>18.397626112759642</v>
      </c>
      <c r="J76" s="71" t="s">
        <v>241</v>
      </c>
      <c r="K76" s="168"/>
    </row>
    <row r="77" spans="1:11" ht="15" customHeight="1">
      <c r="A77" s="195"/>
      <c r="B77" s="219"/>
      <c r="C77" s="38" t="s">
        <v>14</v>
      </c>
      <c r="D77" s="5">
        <v>103</v>
      </c>
      <c r="E77" s="12">
        <v>158</v>
      </c>
      <c r="F77" s="22">
        <f t="shared" si="4"/>
        <v>-55</v>
      </c>
      <c r="G77" s="10">
        <v>116</v>
      </c>
      <c r="H77" s="42">
        <f t="shared" si="3"/>
        <v>103</v>
      </c>
      <c r="I77" s="27">
        <f t="shared" si="5"/>
        <v>26.582278481012654</v>
      </c>
      <c r="J77" s="70"/>
      <c r="K77" s="66"/>
    </row>
    <row r="78" spans="1:11" ht="15" customHeight="1">
      <c r="A78" s="195"/>
      <c r="B78" s="255"/>
      <c r="C78" s="39" t="s">
        <v>242</v>
      </c>
      <c r="D78" s="7">
        <v>120</v>
      </c>
      <c r="E78" s="13">
        <v>177</v>
      </c>
      <c r="F78" s="23">
        <f t="shared" si="4"/>
        <v>-57</v>
      </c>
      <c r="G78" s="11">
        <v>135</v>
      </c>
      <c r="H78" s="44">
        <f t="shared" si="3"/>
        <v>120</v>
      </c>
      <c r="I78" s="29">
        <f t="shared" si="5"/>
        <v>23.728813559322035</v>
      </c>
      <c r="J78" s="72"/>
      <c r="K78" s="67" t="s">
        <v>53</v>
      </c>
    </row>
    <row r="79" spans="1:11" ht="15" customHeight="1">
      <c r="A79" s="195"/>
      <c r="B79" s="218" t="s">
        <v>243</v>
      </c>
      <c r="C79" s="32" t="s">
        <v>244</v>
      </c>
      <c r="D79" s="3">
        <v>264</v>
      </c>
      <c r="E79" s="9">
        <v>404</v>
      </c>
      <c r="F79" s="21">
        <f t="shared" si="4"/>
        <v>-140</v>
      </c>
      <c r="G79" s="9">
        <v>297</v>
      </c>
      <c r="H79" s="41">
        <f t="shared" si="3"/>
        <v>264</v>
      </c>
      <c r="I79" s="26">
        <f t="shared" si="5"/>
        <v>26.485148514851488</v>
      </c>
      <c r="J79" s="69" t="s">
        <v>183</v>
      </c>
      <c r="K79" s="65"/>
    </row>
    <row r="80" spans="1:11" ht="15" customHeight="1">
      <c r="A80" s="195"/>
      <c r="B80" s="219"/>
      <c r="C80" s="33" t="s">
        <v>245</v>
      </c>
      <c r="D80" s="5">
        <v>207</v>
      </c>
      <c r="E80" s="10">
        <v>278</v>
      </c>
      <c r="F80" s="22">
        <f t="shared" si="4"/>
        <v>-71</v>
      </c>
      <c r="G80" s="10">
        <v>233</v>
      </c>
      <c r="H80" s="42">
        <f t="shared" si="3"/>
        <v>207</v>
      </c>
      <c r="I80" s="27">
        <f t="shared" si="5"/>
        <v>16.187050359712231</v>
      </c>
      <c r="J80" s="70"/>
      <c r="K80" s="66" t="s">
        <v>54</v>
      </c>
    </row>
    <row r="81" spans="1:11" ht="15" customHeight="1">
      <c r="A81" s="195"/>
      <c r="B81" s="219"/>
      <c r="C81" s="33" t="s">
        <v>242</v>
      </c>
      <c r="D81" s="5">
        <v>86</v>
      </c>
      <c r="E81" s="10">
        <v>135</v>
      </c>
      <c r="F81" s="22">
        <f t="shared" si="4"/>
        <v>-49</v>
      </c>
      <c r="G81" s="10">
        <v>105</v>
      </c>
      <c r="H81" s="42">
        <f t="shared" si="3"/>
        <v>86</v>
      </c>
      <c r="I81" s="27">
        <f t="shared" si="5"/>
        <v>22.222222222222221</v>
      </c>
      <c r="J81" s="70"/>
      <c r="K81" s="66" t="s">
        <v>119</v>
      </c>
    </row>
    <row r="82" spans="1:11" ht="15" customHeight="1">
      <c r="A82" s="195"/>
      <c r="B82" s="219"/>
      <c r="C82" s="33" t="s">
        <v>246</v>
      </c>
      <c r="D82" s="5">
        <v>70</v>
      </c>
      <c r="E82" s="10">
        <v>122</v>
      </c>
      <c r="F82" s="22">
        <f t="shared" si="4"/>
        <v>-52</v>
      </c>
      <c r="G82" s="10">
        <v>84</v>
      </c>
      <c r="H82" s="42">
        <f t="shared" si="3"/>
        <v>70</v>
      </c>
      <c r="I82" s="27">
        <f t="shared" si="5"/>
        <v>31.147540983606557</v>
      </c>
      <c r="J82" s="70"/>
      <c r="K82" s="66" t="s">
        <v>55</v>
      </c>
    </row>
    <row r="83" spans="1:11" ht="15" customHeight="1">
      <c r="A83" s="195"/>
      <c r="B83" s="255"/>
      <c r="C83" s="35" t="s">
        <v>81</v>
      </c>
      <c r="D83" s="7">
        <v>105</v>
      </c>
      <c r="E83" s="11">
        <v>169</v>
      </c>
      <c r="F83" s="23">
        <f t="shared" si="4"/>
        <v>-64</v>
      </c>
      <c r="G83" s="11">
        <v>130</v>
      </c>
      <c r="H83" s="44">
        <f t="shared" si="3"/>
        <v>105</v>
      </c>
      <c r="I83" s="29">
        <f t="shared" si="5"/>
        <v>23.076923076923077</v>
      </c>
      <c r="J83" s="72"/>
      <c r="K83" s="67" t="s">
        <v>120</v>
      </c>
    </row>
    <row r="84" spans="1:11" ht="15" customHeight="1">
      <c r="A84" s="196"/>
      <c r="B84" s="47" t="s">
        <v>5</v>
      </c>
      <c r="C84" s="36" t="s">
        <v>247</v>
      </c>
      <c r="D84" s="8">
        <v>596</v>
      </c>
      <c r="E84" s="15">
        <v>984</v>
      </c>
      <c r="F84" s="51">
        <f t="shared" si="4"/>
        <v>-388</v>
      </c>
      <c r="G84" s="14">
        <v>764</v>
      </c>
      <c r="H84" s="46">
        <f t="shared" si="3"/>
        <v>596</v>
      </c>
      <c r="I84" s="30">
        <f t="shared" si="5"/>
        <v>22.35772357723577</v>
      </c>
      <c r="J84" s="74" t="s">
        <v>183</v>
      </c>
      <c r="K84" s="68"/>
    </row>
    <row r="85" spans="1:11" ht="15" customHeight="1">
      <c r="A85" s="175" t="s">
        <v>6</v>
      </c>
      <c r="B85" s="218" t="s">
        <v>248</v>
      </c>
      <c r="C85" s="33" t="s">
        <v>249</v>
      </c>
      <c r="D85" s="5">
        <v>235</v>
      </c>
      <c r="E85" s="12">
        <v>415</v>
      </c>
      <c r="F85" s="22">
        <f t="shared" si="4"/>
        <v>-180</v>
      </c>
      <c r="G85" s="10">
        <v>264</v>
      </c>
      <c r="H85" s="42">
        <f t="shared" si="3"/>
        <v>235</v>
      </c>
      <c r="I85" s="27">
        <f t="shared" si="5"/>
        <v>36.385542168674704</v>
      </c>
      <c r="J85" s="70"/>
      <c r="K85" s="66"/>
    </row>
    <row r="86" spans="1:11" ht="15" customHeight="1">
      <c r="A86" s="150"/>
      <c r="B86" s="219"/>
      <c r="C86" s="33" t="s">
        <v>250</v>
      </c>
      <c r="D86" s="5">
        <v>193</v>
      </c>
      <c r="E86" s="12">
        <v>265</v>
      </c>
      <c r="F86" s="22">
        <f t="shared" si="4"/>
        <v>-72</v>
      </c>
      <c r="G86" s="10">
        <v>218</v>
      </c>
      <c r="H86" s="42">
        <f t="shared" si="3"/>
        <v>193</v>
      </c>
      <c r="I86" s="27">
        <f t="shared" si="5"/>
        <v>17.735849056603772</v>
      </c>
      <c r="J86" s="70"/>
      <c r="K86" s="66"/>
    </row>
    <row r="87" spans="1:11" ht="15" customHeight="1">
      <c r="A87" s="150"/>
      <c r="B87" s="255"/>
      <c r="C87" s="35" t="s">
        <v>251</v>
      </c>
      <c r="D87" s="7">
        <v>561</v>
      </c>
      <c r="E87" s="13">
        <v>858</v>
      </c>
      <c r="F87" s="23">
        <f t="shared" si="4"/>
        <v>-297</v>
      </c>
      <c r="G87" s="11">
        <v>632</v>
      </c>
      <c r="H87" s="44">
        <f t="shared" si="3"/>
        <v>561</v>
      </c>
      <c r="I87" s="29">
        <f t="shared" si="5"/>
        <v>26.340326340326342</v>
      </c>
      <c r="J87" s="72" t="s">
        <v>183</v>
      </c>
      <c r="K87" s="67"/>
    </row>
    <row r="88" spans="1:11" ht="15" customHeight="1">
      <c r="A88" s="150"/>
      <c r="B88" s="175" t="s">
        <v>252</v>
      </c>
      <c r="C88" s="32" t="s">
        <v>253</v>
      </c>
      <c r="D88" s="3">
        <v>169</v>
      </c>
      <c r="E88" s="16">
        <v>295</v>
      </c>
      <c r="F88" s="21">
        <f t="shared" si="4"/>
        <v>-126</v>
      </c>
      <c r="G88" s="9">
        <v>191</v>
      </c>
      <c r="H88" s="41">
        <f t="shared" si="3"/>
        <v>169</v>
      </c>
      <c r="I88" s="26">
        <f t="shared" si="5"/>
        <v>35.254237288135592</v>
      </c>
      <c r="J88" s="69"/>
      <c r="K88" s="65"/>
    </row>
    <row r="89" spans="1:11" ht="15" customHeight="1">
      <c r="A89" s="150"/>
      <c r="B89" s="150"/>
      <c r="C89" s="33" t="s">
        <v>254</v>
      </c>
      <c r="D89" s="5">
        <v>155</v>
      </c>
      <c r="E89" s="12">
        <v>212</v>
      </c>
      <c r="F89" s="22">
        <f t="shared" si="4"/>
        <v>-57</v>
      </c>
      <c r="G89" s="10">
        <v>174</v>
      </c>
      <c r="H89" s="42">
        <f t="shared" si="3"/>
        <v>155</v>
      </c>
      <c r="I89" s="27">
        <f t="shared" si="5"/>
        <v>17.924528301886792</v>
      </c>
      <c r="J89" s="70"/>
      <c r="K89" s="66"/>
    </row>
    <row r="90" spans="1:11" ht="15" customHeight="1">
      <c r="A90" s="179" t="s">
        <v>6</v>
      </c>
      <c r="B90" s="178" t="s">
        <v>252</v>
      </c>
      <c r="C90" s="35" t="s">
        <v>15</v>
      </c>
      <c r="D90" s="7">
        <v>66</v>
      </c>
      <c r="E90" s="13">
        <v>107</v>
      </c>
      <c r="F90" s="23">
        <f t="shared" si="4"/>
        <v>-41</v>
      </c>
      <c r="G90" s="11">
        <v>74</v>
      </c>
      <c r="H90" s="44">
        <f t="shared" si="3"/>
        <v>66</v>
      </c>
      <c r="I90" s="29">
        <f t="shared" si="5"/>
        <v>30.841121495327101</v>
      </c>
      <c r="J90" s="72"/>
      <c r="K90" s="67"/>
    </row>
    <row r="91" spans="1:11" ht="15" customHeight="1">
      <c r="A91" s="150"/>
      <c r="B91" s="256" t="s">
        <v>255</v>
      </c>
      <c r="C91" s="32" t="s">
        <v>256</v>
      </c>
      <c r="D91" s="3">
        <v>254</v>
      </c>
      <c r="E91" s="16">
        <v>434</v>
      </c>
      <c r="F91" s="21">
        <f t="shared" si="4"/>
        <v>-180</v>
      </c>
      <c r="G91" s="9">
        <v>286</v>
      </c>
      <c r="H91" s="41">
        <f t="shared" si="3"/>
        <v>254</v>
      </c>
      <c r="I91" s="26">
        <f t="shared" si="5"/>
        <v>34.101382488479267</v>
      </c>
      <c r="J91" s="69"/>
      <c r="K91" s="65"/>
    </row>
    <row r="92" spans="1:11" ht="15" customHeight="1">
      <c r="A92" s="150"/>
      <c r="B92" s="258"/>
      <c r="C92" s="35" t="s">
        <v>257</v>
      </c>
      <c r="D92" s="7">
        <v>176</v>
      </c>
      <c r="E92" s="13">
        <v>261</v>
      </c>
      <c r="F92" s="23">
        <f t="shared" si="4"/>
        <v>-85</v>
      </c>
      <c r="G92" s="11">
        <v>199</v>
      </c>
      <c r="H92" s="44">
        <f t="shared" si="3"/>
        <v>176</v>
      </c>
      <c r="I92" s="29">
        <f t="shared" si="5"/>
        <v>23.754789272030653</v>
      </c>
      <c r="J92" s="72"/>
      <c r="K92" s="67"/>
    </row>
    <row r="93" spans="1:11" ht="15" customHeight="1">
      <c r="A93" s="150"/>
      <c r="B93" s="256" t="s">
        <v>258</v>
      </c>
      <c r="C93" s="75" t="s">
        <v>259</v>
      </c>
      <c r="D93" s="3">
        <v>1035</v>
      </c>
      <c r="E93" s="16">
        <v>1632</v>
      </c>
      <c r="F93" s="21">
        <f t="shared" si="4"/>
        <v>-597</v>
      </c>
      <c r="G93" s="9">
        <v>1165</v>
      </c>
      <c r="H93" s="41">
        <f t="shared" si="3"/>
        <v>1035</v>
      </c>
      <c r="I93" s="26">
        <f t="shared" si="5"/>
        <v>28.615196078431371</v>
      </c>
      <c r="J93" s="69" t="s">
        <v>183</v>
      </c>
      <c r="K93" s="65"/>
    </row>
    <row r="94" spans="1:11" ht="15" customHeight="1">
      <c r="A94" s="150"/>
      <c r="B94" s="219"/>
      <c r="C94" s="138" t="s">
        <v>128</v>
      </c>
      <c r="D94" s="139">
        <v>429</v>
      </c>
      <c r="E94" s="140">
        <v>661</v>
      </c>
      <c r="F94" s="145">
        <f t="shared" si="4"/>
        <v>-232</v>
      </c>
      <c r="G94" s="146">
        <v>482</v>
      </c>
      <c r="H94" s="147">
        <f t="shared" si="3"/>
        <v>429</v>
      </c>
      <c r="I94" s="148">
        <f t="shared" si="5"/>
        <v>27.080181543116488</v>
      </c>
      <c r="J94" s="149"/>
      <c r="K94" s="168"/>
    </row>
    <row r="95" spans="1:11" ht="15" customHeight="1">
      <c r="A95" s="150"/>
      <c r="B95" s="258"/>
      <c r="C95" s="35" t="s">
        <v>260</v>
      </c>
      <c r="D95" s="7">
        <v>83</v>
      </c>
      <c r="E95" s="13">
        <v>150</v>
      </c>
      <c r="F95" s="23">
        <f t="shared" si="4"/>
        <v>-67</v>
      </c>
      <c r="G95" s="11">
        <v>93</v>
      </c>
      <c r="H95" s="44">
        <f t="shared" si="3"/>
        <v>83</v>
      </c>
      <c r="I95" s="29">
        <f t="shared" si="5"/>
        <v>38</v>
      </c>
      <c r="J95" s="72"/>
      <c r="K95" s="67"/>
    </row>
    <row r="96" spans="1:11" ht="15" customHeight="1">
      <c r="A96" s="150"/>
      <c r="B96" s="256" t="s">
        <v>261</v>
      </c>
      <c r="C96" s="32" t="s">
        <v>262</v>
      </c>
      <c r="D96" s="3">
        <v>350</v>
      </c>
      <c r="E96" s="16">
        <v>513</v>
      </c>
      <c r="F96" s="21">
        <f t="shared" si="4"/>
        <v>-163</v>
      </c>
      <c r="G96" s="9">
        <v>394</v>
      </c>
      <c r="H96" s="41">
        <f t="shared" si="3"/>
        <v>350</v>
      </c>
      <c r="I96" s="26">
        <f t="shared" si="5"/>
        <v>23.196881091617932</v>
      </c>
      <c r="J96" s="69"/>
      <c r="K96" s="65" t="s">
        <v>92</v>
      </c>
    </row>
    <row r="97" spans="1:11" ht="15" customHeight="1">
      <c r="A97" s="150"/>
      <c r="B97" s="257"/>
      <c r="C97" s="33" t="s">
        <v>263</v>
      </c>
      <c r="D97" s="5">
        <v>219</v>
      </c>
      <c r="E97" s="12">
        <v>311</v>
      </c>
      <c r="F97" s="22">
        <f t="shared" si="4"/>
        <v>-92</v>
      </c>
      <c r="G97" s="10">
        <v>246</v>
      </c>
      <c r="H97" s="42">
        <f t="shared" si="3"/>
        <v>219</v>
      </c>
      <c r="I97" s="27">
        <f t="shared" si="5"/>
        <v>20.90032154340836</v>
      </c>
      <c r="J97" s="70"/>
      <c r="K97" s="66"/>
    </row>
    <row r="98" spans="1:11" ht="15" customHeight="1">
      <c r="A98" s="150"/>
      <c r="B98" s="257"/>
      <c r="C98" s="33" t="s">
        <v>264</v>
      </c>
      <c r="D98" s="5">
        <v>176</v>
      </c>
      <c r="E98" s="12">
        <v>259</v>
      </c>
      <c r="F98" s="22">
        <f t="shared" si="4"/>
        <v>-83</v>
      </c>
      <c r="G98" s="10">
        <v>198</v>
      </c>
      <c r="H98" s="42">
        <f t="shared" si="3"/>
        <v>176</v>
      </c>
      <c r="I98" s="27">
        <f t="shared" si="5"/>
        <v>23.552123552123554</v>
      </c>
      <c r="J98" s="70"/>
      <c r="K98" s="66"/>
    </row>
    <row r="99" spans="1:11" ht="15" customHeight="1">
      <c r="A99" s="150"/>
      <c r="B99" s="257"/>
      <c r="C99" s="33" t="s">
        <v>265</v>
      </c>
      <c r="D99" s="5">
        <v>218</v>
      </c>
      <c r="E99" s="12">
        <v>287</v>
      </c>
      <c r="F99" s="22">
        <f t="shared" si="4"/>
        <v>-69</v>
      </c>
      <c r="G99" s="10">
        <v>245</v>
      </c>
      <c r="H99" s="42">
        <f t="shared" si="3"/>
        <v>218</v>
      </c>
      <c r="I99" s="27">
        <f t="shared" si="5"/>
        <v>14.634146341463413</v>
      </c>
      <c r="J99" s="70"/>
      <c r="K99" s="66"/>
    </row>
    <row r="100" spans="1:11" ht="15" customHeight="1">
      <c r="A100" s="151"/>
      <c r="B100" s="257"/>
      <c r="C100" s="33" t="s">
        <v>266</v>
      </c>
      <c r="D100" s="5">
        <v>117</v>
      </c>
      <c r="E100" s="12">
        <v>157</v>
      </c>
      <c r="F100" s="22">
        <f t="shared" si="4"/>
        <v>-40</v>
      </c>
      <c r="G100" s="10">
        <v>132</v>
      </c>
      <c r="H100" s="42">
        <f t="shared" si="3"/>
        <v>117</v>
      </c>
      <c r="I100" s="27">
        <f t="shared" si="5"/>
        <v>15.923566878980891</v>
      </c>
      <c r="J100" s="70"/>
      <c r="K100" s="66"/>
    </row>
    <row r="101" spans="1:11" ht="15" customHeight="1">
      <c r="A101" s="222" t="s">
        <v>7</v>
      </c>
      <c r="B101" s="223" t="s">
        <v>267</v>
      </c>
      <c r="C101" s="75" t="s">
        <v>268</v>
      </c>
      <c r="D101" s="3">
        <v>479</v>
      </c>
      <c r="E101" s="16">
        <v>811</v>
      </c>
      <c r="F101" s="21">
        <f t="shared" si="4"/>
        <v>-332</v>
      </c>
      <c r="G101" s="16">
        <v>539</v>
      </c>
      <c r="H101" s="113">
        <f t="shared" si="3"/>
        <v>479</v>
      </c>
      <c r="I101" s="114">
        <f t="shared" si="5"/>
        <v>33.538840937114671</v>
      </c>
      <c r="J101" s="115" t="s">
        <v>183</v>
      </c>
      <c r="K101" s="116"/>
    </row>
    <row r="102" spans="1:11" ht="15" customHeight="1">
      <c r="A102" s="222"/>
      <c r="B102" s="225"/>
      <c r="C102" s="39" t="s">
        <v>269</v>
      </c>
      <c r="D102" s="7">
        <v>194</v>
      </c>
      <c r="E102" s="13">
        <v>344</v>
      </c>
      <c r="F102" s="23">
        <f t="shared" si="4"/>
        <v>-150</v>
      </c>
      <c r="G102" s="13">
        <v>219</v>
      </c>
      <c r="H102" s="119">
        <f t="shared" si="3"/>
        <v>194</v>
      </c>
      <c r="I102" s="120">
        <f t="shared" si="5"/>
        <v>36.337209302325576</v>
      </c>
      <c r="J102" s="121"/>
      <c r="K102" s="122" t="s">
        <v>56</v>
      </c>
    </row>
    <row r="103" spans="1:11" ht="15" customHeight="1">
      <c r="A103" s="222"/>
      <c r="B103" s="183" t="s">
        <v>270</v>
      </c>
      <c r="C103" s="138" t="s">
        <v>271</v>
      </c>
      <c r="D103" s="139">
        <v>380</v>
      </c>
      <c r="E103" s="140">
        <v>647</v>
      </c>
      <c r="F103" s="123">
        <f t="shared" si="4"/>
        <v>-267</v>
      </c>
      <c r="G103" s="140">
        <v>427</v>
      </c>
      <c r="H103" s="141">
        <f t="shared" si="3"/>
        <v>380</v>
      </c>
      <c r="I103" s="142">
        <f t="shared" si="5"/>
        <v>34.003091190108194</v>
      </c>
      <c r="J103" s="143"/>
      <c r="K103" s="144" t="s">
        <v>93</v>
      </c>
    </row>
    <row r="104" spans="1:11" ht="15" customHeight="1">
      <c r="A104" s="222"/>
      <c r="B104" s="223" t="s">
        <v>272</v>
      </c>
      <c r="C104" s="75" t="s">
        <v>273</v>
      </c>
      <c r="D104" s="3">
        <v>762</v>
      </c>
      <c r="E104" s="16">
        <v>1077</v>
      </c>
      <c r="F104" s="21">
        <f t="shared" si="4"/>
        <v>-315</v>
      </c>
      <c r="G104" s="16">
        <v>858</v>
      </c>
      <c r="H104" s="113">
        <f t="shared" si="3"/>
        <v>762</v>
      </c>
      <c r="I104" s="114">
        <f t="shared" si="5"/>
        <v>20.334261838440113</v>
      </c>
      <c r="J104" s="115" t="s">
        <v>183</v>
      </c>
      <c r="K104" s="116"/>
    </row>
    <row r="105" spans="1:11" ht="15" customHeight="1">
      <c r="A105" s="222"/>
      <c r="B105" s="224"/>
      <c r="C105" s="38" t="s">
        <v>274</v>
      </c>
      <c r="D105" s="5">
        <v>140</v>
      </c>
      <c r="E105" s="12">
        <v>232</v>
      </c>
      <c r="F105" s="22">
        <f t="shared" si="4"/>
        <v>-92</v>
      </c>
      <c r="G105" s="12">
        <v>158</v>
      </c>
      <c r="H105" s="45">
        <f t="shared" si="3"/>
        <v>140</v>
      </c>
      <c r="I105" s="117">
        <f t="shared" si="5"/>
        <v>31.896551724137932</v>
      </c>
      <c r="J105" s="73"/>
      <c r="K105" s="118" t="s">
        <v>57</v>
      </c>
    </row>
    <row r="106" spans="1:11" ht="15" customHeight="1">
      <c r="A106" s="222"/>
      <c r="B106" s="225"/>
      <c r="C106" s="39" t="s">
        <v>275</v>
      </c>
      <c r="D106" s="7">
        <v>148</v>
      </c>
      <c r="E106" s="13">
        <v>239</v>
      </c>
      <c r="F106" s="23">
        <f t="shared" si="4"/>
        <v>-91</v>
      </c>
      <c r="G106" s="13">
        <v>167</v>
      </c>
      <c r="H106" s="119">
        <f t="shared" si="3"/>
        <v>148</v>
      </c>
      <c r="I106" s="120">
        <f t="shared" si="5"/>
        <v>30.125523012552303</v>
      </c>
      <c r="J106" s="121"/>
      <c r="K106" s="122"/>
    </row>
    <row r="107" spans="1:11" ht="15" customHeight="1">
      <c r="A107" s="222"/>
      <c r="B107" s="182" t="s">
        <v>276</v>
      </c>
      <c r="C107" s="111" t="s">
        <v>277</v>
      </c>
      <c r="D107" s="8">
        <v>477</v>
      </c>
      <c r="E107" s="15">
        <v>663</v>
      </c>
      <c r="F107" s="51">
        <f t="shared" si="4"/>
        <v>-186</v>
      </c>
      <c r="G107" s="15">
        <v>536</v>
      </c>
      <c r="H107" s="124">
        <f t="shared" si="3"/>
        <v>477</v>
      </c>
      <c r="I107" s="125">
        <f t="shared" si="5"/>
        <v>19.1553544494721</v>
      </c>
      <c r="J107" s="126" t="s">
        <v>183</v>
      </c>
      <c r="K107" s="127"/>
    </row>
    <row r="108" spans="1:11" ht="15" customHeight="1">
      <c r="A108" s="174" t="s">
        <v>132</v>
      </c>
      <c r="B108" s="178" t="s">
        <v>278</v>
      </c>
      <c r="C108" s="35" t="s">
        <v>279</v>
      </c>
      <c r="D108" s="7">
        <v>264</v>
      </c>
      <c r="E108" s="13">
        <v>410</v>
      </c>
      <c r="F108" s="23">
        <f>D108-E108</f>
        <v>-146</v>
      </c>
      <c r="G108" s="11">
        <v>280</v>
      </c>
      <c r="H108" s="44">
        <f>D108</f>
        <v>264</v>
      </c>
      <c r="I108" s="29">
        <f>(E108-G108)/E108*100</f>
        <v>31.707317073170731</v>
      </c>
      <c r="J108" s="72"/>
      <c r="K108" s="67" t="s">
        <v>58</v>
      </c>
    </row>
    <row r="109" spans="1:11" ht="15" customHeight="1">
      <c r="A109" s="195"/>
      <c r="B109" s="259" t="s">
        <v>280</v>
      </c>
      <c r="C109" s="32" t="s">
        <v>281</v>
      </c>
      <c r="D109" s="3">
        <v>317</v>
      </c>
      <c r="E109" s="16">
        <v>409</v>
      </c>
      <c r="F109" s="21">
        <f t="shared" si="4"/>
        <v>-92</v>
      </c>
      <c r="G109" s="9">
        <v>336</v>
      </c>
      <c r="H109" s="41">
        <f t="shared" si="3"/>
        <v>317</v>
      </c>
      <c r="I109" s="26">
        <f t="shared" si="5"/>
        <v>17.848410757946208</v>
      </c>
      <c r="J109" s="69"/>
      <c r="K109" s="65" t="s">
        <v>95</v>
      </c>
    </row>
    <row r="110" spans="1:11" ht="15" customHeight="1">
      <c r="A110" s="195"/>
      <c r="B110" s="258"/>
      <c r="C110" s="35" t="s">
        <v>282</v>
      </c>
      <c r="D110" s="7">
        <v>133</v>
      </c>
      <c r="E110" s="13">
        <v>192</v>
      </c>
      <c r="F110" s="23">
        <f t="shared" si="4"/>
        <v>-59</v>
      </c>
      <c r="G110" s="11">
        <v>140</v>
      </c>
      <c r="H110" s="44">
        <f t="shared" si="3"/>
        <v>133</v>
      </c>
      <c r="I110" s="29">
        <f t="shared" si="5"/>
        <v>27.083333333333332</v>
      </c>
      <c r="J110" s="72"/>
      <c r="K110" s="67"/>
    </row>
    <row r="111" spans="1:11" ht="15" customHeight="1">
      <c r="A111" s="195"/>
      <c r="B111" s="218" t="s">
        <v>283</v>
      </c>
      <c r="C111" s="33" t="s">
        <v>284</v>
      </c>
      <c r="D111" s="5">
        <v>366</v>
      </c>
      <c r="E111" s="12">
        <v>519</v>
      </c>
      <c r="F111" s="22">
        <f t="shared" si="4"/>
        <v>-153</v>
      </c>
      <c r="G111" s="10">
        <v>387</v>
      </c>
      <c r="H111" s="42">
        <f t="shared" si="3"/>
        <v>366</v>
      </c>
      <c r="I111" s="27">
        <f t="shared" si="5"/>
        <v>25.433526011560691</v>
      </c>
      <c r="J111" s="70"/>
      <c r="K111" s="66" t="s">
        <v>94</v>
      </c>
    </row>
    <row r="112" spans="1:11" ht="15" customHeight="1">
      <c r="A112" s="195"/>
      <c r="B112" s="255"/>
      <c r="C112" s="35" t="s">
        <v>285</v>
      </c>
      <c r="D112" s="7">
        <v>130</v>
      </c>
      <c r="E112" s="13">
        <v>168</v>
      </c>
      <c r="F112" s="23">
        <f t="shared" si="4"/>
        <v>-38</v>
      </c>
      <c r="G112" s="11">
        <v>137</v>
      </c>
      <c r="H112" s="44">
        <f t="shared" si="3"/>
        <v>130</v>
      </c>
      <c r="I112" s="29">
        <f t="shared" si="5"/>
        <v>18.452380952380953</v>
      </c>
      <c r="J112" s="72"/>
      <c r="K112" s="67"/>
    </row>
    <row r="113" spans="1:11" ht="15" customHeight="1">
      <c r="A113" s="195"/>
      <c r="B113" s="175" t="s">
        <v>286</v>
      </c>
      <c r="C113" s="34" t="s">
        <v>287</v>
      </c>
      <c r="D113" s="17">
        <v>798</v>
      </c>
      <c r="E113" s="18">
        <v>1030</v>
      </c>
      <c r="F113" s="25">
        <f t="shared" si="4"/>
        <v>-232</v>
      </c>
      <c r="G113" s="19">
        <v>844</v>
      </c>
      <c r="H113" s="43">
        <f t="shared" si="3"/>
        <v>798</v>
      </c>
      <c r="I113" s="28">
        <f t="shared" si="5"/>
        <v>18.058252427184467</v>
      </c>
      <c r="J113" s="71" t="s">
        <v>171</v>
      </c>
      <c r="K113" s="193" t="s">
        <v>180</v>
      </c>
    </row>
    <row r="114" spans="1:11" ht="15" customHeight="1">
      <c r="A114" s="195"/>
      <c r="B114" s="150"/>
      <c r="C114" s="33" t="s">
        <v>288</v>
      </c>
      <c r="D114" s="5">
        <v>243</v>
      </c>
      <c r="E114" s="12">
        <v>274</v>
      </c>
      <c r="F114" s="22">
        <f>D114-E114</f>
        <v>-31</v>
      </c>
      <c r="G114" s="10">
        <v>257</v>
      </c>
      <c r="H114" s="42">
        <f>D114</f>
        <v>243</v>
      </c>
      <c r="I114" s="27">
        <f>(E114-G114)/E114*100</f>
        <v>6.2043795620437958</v>
      </c>
      <c r="J114" s="70"/>
      <c r="K114" s="66"/>
    </row>
    <row r="115" spans="1:11" ht="15" customHeight="1">
      <c r="A115" s="195"/>
      <c r="B115" s="151"/>
      <c r="C115" s="35" t="s">
        <v>289</v>
      </c>
      <c r="D115" s="7">
        <v>162</v>
      </c>
      <c r="E115" s="13">
        <v>222</v>
      </c>
      <c r="F115" s="23">
        <f>D115-E115</f>
        <v>-60</v>
      </c>
      <c r="G115" s="11">
        <v>171</v>
      </c>
      <c r="H115" s="44">
        <f>D115</f>
        <v>162</v>
      </c>
      <c r="I115" s="29">
        <f>(E115-G115)/E115*100</f>
        <v>22.972972972972975</v>
      </c>
      <c r="J115" s="72"/>
      <c r="K115" s="67"/>
    </row>
    <row r="116" spans="1:11" ht="15" customHeight="1">
      <c r="A116" s="195"/>
      <c r="B116" s="175" t="s">
        <v>290</v>
      </c>
      <c r="C116" s="32" t="s">
        <v>291</v>
      </c>
      <c r="D116" s="3">
        <v>1425</v>
      </c>
      <c r="E116" s="16">
        <v>1806</v>
      </c>
      <c r="F116" s="21">
        <f>D116-E116</f>
        <v>-381</v>
      </c>
      <c r="G116" s="9">
        <v>1509</v>
      </c>
      <c r="H116" s="41">
        <f>D116</f>
        <v>1425</v>
      </c>
      <c r="I116" s="26">
        <f>(E116-G116)/E116*100</f>
        <v>16.44518272425249</v>
      </c>
      <c r="J116" s="69" t="s">
        <v>183</v>
      </c>
      <c r="K116" s="65" t="s">
        <v>180</v>
      </c>
    </row>
    <row r="117" spans="1:11" ht="15" customHeight="1">
      <c r="A117" s="195"/>
      <c r="B117" s="178"/>
      <c r="C117" s="35" t="s">
        <v>292</v>
      </c>
      <c r="D117" s="7">
        <v>156</v>
      </c>
      <c r="E117" s="13">
        <v>268</v>
      </c>
      <c r="F117" s="23">
        <f t="shared" si="4"/>
        <v>-112</v>
      </c>
      <c r="G117" s="11">
        <v>166</v>
      </c>
      <c r="H117" s="44">
        <f t="shared" si="3"/>
        <v>156</v>
      </c>
      <c r="I117" s="29">
        <f t="shared" si="5"/>
        <v>38.059701492537314</v>
      </c>
      <c r="J117" s="72"/>
      <c r="K117" s="67"/>
    </row>
    <row r="118" spans="1:11" ht="15" customHeight="1">
      <c r="A118" s="195"/>
      <c r="B118" s="104" t="s">
        <v>293</v>
      </c>
      <c r="C118" s="111" t="s">
        <v>294</v>
      </c>
      <c r="D118" s="8">
        <v>224</v>
      </c>
      <c r="E118" s="15">
        <v>386</v>
      </c>
      <c r="F118" s="24">
        <f>D118-E118</f>
        <v>-162</v>
      </c>
      <c r="G118" s="14">
        <v>238</v>
      </c>
      <c r="H118" s="46">
        <f>D118</f>
        <v>224</v>
      </c>
      <c r="I118" s="30">
        <f>(E118-G118)/E118*100</f>
        <v>38.341968911917093</v>
      </c>
      <c r="J118" s="74"/>
      <c r="K118" s="68"/>
    </row>
    <row r="119" spans="1:11" ht="15" customHeight="1">
      <c r="A119" s="196"/>
      <c r="B119" s="112" t="s">
        <v>83</v>
      </c>
      <c r="C119" s="107" t="s">
        <v>295</v>
      </c>
      <c r="D119" s="63">
        <v>226</v>
      </c>
      <c r="E119" s="64">
        <v>326</v>
      </c>
      <c r="F119" s="54">
        <f t="shared" si="4"/>
        <v>-100</v>
      </c>
      <c r="G119" s="108">
        <v>239</v>
      </c>
      <c r="H119" s="109">
        <f t="shared" si="3"/>
        <v>226</v>
      </c>
      <c r="I119" s="55">
        <f t="shared" si="5"/>
        <v>26.687116564417181</v>
      </c>
      <c r="J119" s="110"/>
      <c r="K119" s="97" t="s">
        <v>59</v>
      </c>
    </row>
    <row r="120" spans="1:11" ht="15" customHeight="1">
      <c r="A120" s="153" t="s">
        <v>84</v>
      </c>
      <c r="B120" s="182" t="s">
        <v>296</v>
      </c>
      <c r="C120" s="111" t="s">
        <v>297</v>
      </c>
      <c r="D120" s="8">
        <v>2742</v>
      </c>
      <c r="E120" s="15">
        <v>2991</v>
      </c>
      <c r="F120" s="24">
        <f t="shared" si="4"/>
        <v>-249</v>
      </c>
      <c r="G120" s="15">
        <v>2968</v>
      </c>
      <c r="H120" s="124">
        <f t="shared" si="3"/>
        <v>2742</v>
      </c>
      <c r="I120" s="125">
        <f t="shared" si="5"/>
        <v>0.7689735874289535</v>
      </c>
      <c r="J120" s="126" t="s">
        <v>183</v>
      </c>
      <c r="K120" s="127" t="s">
        <v>121</v>
      </c>
    </row>
    <row r="121" spans="1:11" ht="15.75" customHeight="1"/>
  </sheetData>
  <mergeCells count="43">
    <mergeCell ref="B109:B110"/>
    <mergeCell ref="B111:B112"/>
    <mergeCell ref="B91:B92"/>
    <mergeCell ref="B93:B95"/>
    <mergeCell ref="B96:B100"/>
    <mergeCell ref="A101:A107"/>
    <mergeCell ref="B101:B102"/>
    <mergeCell ref="B104:B106"/>
    <mergeCell ref="B53:B58"/>
    <mergeCell ref="B65:B69"/>
    <mergeCell ref="B71:B72"/>
    <mergeCell ref="B76:B78"/>
    <mergeCell ref="B79:B83"/>
    <mergeCell ref="B85:B87"/>
    <mergeCell ref="J4:J6"/>
    <mergeCell ref="K4:K6"/>
    <mergeCell ref="A7:A11"/>
    <mergeCell ref="B7:B11"/>
    <mergeCell ref="A42:A52"/>
    <mergeCell ref="B42:B45"/>
    <mergeCell ref="B46:B48"/>
    <mergeCell ref="B49:B50"/>
    <mergeCell ref="B51:B52"/>
    <mergeCell ref="B23:B25"/>
    <mergeCell ref="B26:B29"/>
    <mergeCell ref="B31:B32"/>
    <mergeCell ref="B34:B38"/>
    <mergeCell ref="B39:B40"/>
    <mergeCell ref="A12:A22"/>
    <mergeCell ref="B12:B14"/>
    <mergeCell ref="B15:B16"/>
    <mergeCell ref="B18:B21"/>
    <mergeCell ref="A1:I1"/>
    <mergeCell ref="B2:I2"/>
    <mergeCell ref="B3:I3"/>
    <mergeCell ref="A4:A6"/>
    <mergeCell ref="B4:B6"/>
    <mergeCell ref="C4:C6"/>
    <mergeCell ref="D4:D6"/>
    <mergeCell ref="E4:E6"/>
    <mergeCell ref="F4:F6"/>
    <mergeCell ref="G4:H5"/>
    <mergeCell ref="I4:I6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特定地域適正車両数</vt:lpstr>
      <vt:lpstr>準特定地域需給状況</vt:lpstr>
      <vt:lpstr>準特定地域需給状況!Print_Area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FJ-USER</cp:lastModifiedBy>
  <cp:lastPrinted>2019-09-19T06:00:31Z</cp:lastPrinted>
  <dcterms:created xsi:type="dcterms:W3CDTF">2009-07-22T07:12:52Z</dcterms:created>
  <dcterms:modified xsi:type="dcterms:W3CDTF">2019-09-19T06:00:45Z</dcterms:modified>
</cp:coreProperties>
</file>