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YURI2\Share\4教宣\4.5ホームページ\data\2020\"/>
    </mc:Choice>
  </mc:AlternateContent>
  <xr:revisionPtr revIDLastSave="0" documentId="8_{16444EA1-039E-4033-A894-8ABE6270CA71}" xr6:coauthVersionLast="45" xr6:coauthVersionMax="45" xr10:uidLastSave="{00000000-0000-0000-0000-000000000000}"/>
  <bookViews>
    <workbookView xWindow="-108" yWindow="-108" windowWidth="23256" windowHeight="12576" xr2:uid="{93E4A238-3E31-4342-984A-0A4405C4308A}"/>
  </bookViews>
  <sheets>
    <sheet name="18" sheetId="1" r:id="rId1"/>
  </sheets>
  <definedNames>
    <definedName name="_Regression_Int" localSheetId="0" hidden="1">1</definedName>
    <definedName name="_xlnm.Print_Area" localSheetId="0">'18'!$A$1:$S$55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6" i="1" l="1"/>
  <c r="G66" i="1"/>
  <c r="E66" i="1"/>
  <c r="C66" i="1"/>
  <c r="B66" i="1"/>
  <c r="H65" i="1"/>
  <c r="G65" i="1"/>
  <c r="E65" i="1"/>
  <c r="C65" i="1"/>
  <c r="B65" i="1"/>
  <c r="H64" i="1"/>
  <c r="G64" i="1"/>
  <c r="E64" i="1"/>
  <c r="C64" i="1"/>
  <c r="B64" i="1"/>
  <c r="H63" i="1"/>
  <c r="G63" i="1"/>
  <c r="E63" i="1"/>
  <c r="C63" i="1"/>
  <c r="B63" i="1"/>
  <c r="H62" i="1"/>
  <c r="G62" i="1"/>
  <c r="E62" i="1"/>
  <c r="C62" i="1"/>
  <c r="B62" i="1"/>
  <c r="H61" i="1"/>
  <c r="G61" i="1"/>
  <c r="E61" i="1"/>
  <c r="C61" i="1"/>
  <c r="B61" i="1"/>
  <c r="H60" i="1"/>
  <c r="G60" i="1"/>
  <c r="E60" i="1"/>
  <c r="C60" i="1"/>
  <c r="B60" i="1"/>
  <c r="H59" i="1"/>
  <c r="G59" i="1"/>
  <c r="E59" i="1"/>
  <c r="C59" i="1"/>
  <c r="B59" i="1"/>
  <c r="H58" i="1"/>
  <c r="G58" i="1"/>
  <c r="E58" i="1"/>
  <c r="C58" i="1"/>
  <c r="B58" i="1"/>
  <c r="H57" i="1"/>
  <c r="H67" i="1" s="1"/>
  <c r="G57" i="1"/>
  <c r="G67" i="1" s="1"/>
  <c r="E57" i="1"/>
  <c r="E67" i="1" s="1"/>
  <c r="C57" i="1"/>
  <c r="C67" i="1" s="1"/>
  <c r="B57" i="1"/>
  <c r="B67" i="1" s="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N29" i="1"/>
  <c r="P28" i="1"/>
  <c r="O28" i="1"/>
  <c r="N28" i="1"/>
  <c r="P27" i="1"/>
  <c r="O27" i="1"/>
  <c r="N27" i="1"/>
  <c r="P26" i="1"/>
  <c r="O26" i="1"/>
  <c r="N26" i="1"/>
  <c r="P25" i="1"/>
  <c r="O25" i="1"/>
  <c r="N25" i="1"/>
  <c r="P24" i="1"/>
  <c r="O24" i="1"/>
  <c r="N24" i="1"/>
  <c r="P23" i="1"/>
  <c r="O23" i="1"/>
  <c r="N23" i="1"/>
  <c r="P22" i="1"/>
  <c r="O22" i="1"/>
  <c r="N22" i="1"/>
  <c r="P21" i="1"/>
  <c r="O21" i="1"/>
  <c r="N21" i="1"/>
  <c r="P20" i="1"/>
  <c r="O20" i="1"/>
  <c r="N20" i="1"/>
  <c r="P19" i="1"/>
  <c r="O19" i="1"/>
  <c r="N19" i="1"/>
  <c r="P18" i="1"/>
  <c r="O18" i="1"/>
  <c r="N18" i="1"/>
  <c r="P17" i="1"/>
  <c r="O17" i="1"/>
  <c r="N17" i="1"/>
  <c r="P16" i="1"/>
  <c r="O16" i="1"/>
  <c r="N16" i="1"/>
  <c r="P15" i="1"/>
  <c r="O15" i="1"/>
  <c r="N15" i="1"/>
  <c r="P14" i="1"/>
  <c r="O14" i="1"/>
  <c r="N14" i="1"/>
  <c r="P13" i="1"/>
  <c r="O13" i="1"/>
  <c r="N13" i="1"/>
  <c r="P12" i="1"/>
  <c r="O12" i="1"/>
  <c r="N12" i="1"/>
  <c r="P11" i="1"/>
  <c r="O11" i="1"/>
  <c r="N11" i="1"/>
  <c r="P10" i="1"/>
  <c r="O10" i="1"/>
  <c r="N10" i="1"/>
  <c r="P9" i="1"/>
  <c r="O9" i="1"/>
  <c r="N9" i="1"/>
  <c r="P8" i="1"/>
  <c r="O8" i="1"/>
  <c r="N8" i="1"/>
  <c r="P7" i="1"/>
  <c r="O7" i="1"/>
  <c r="N7" i="1"/>
  <c r="R6" i="1"/>
  <c r="P6" i="1"/>
  <c r="O6" i="1"/>
  <c r="G6" i="1"/>
  <c r="C6" i="1"/>
  <c r="N6" i="1" s="1"/>
  <c r="B6" i="1"/>
  <c r="F2" i="1"/>
</calcChain>
</file>

<file path=xl/sharedStrings.xml><?xml version="1.0" encoding="utf-8"?>
<sst xmlns="http://schemas.openxmlformats.org/spreadsheetml/2006/main" count="100" uniqueCount="93">
  <si>
    <t>法人タクシー輸送実績等（個人タクシー及び法人のハイヤー・患者輸送車等を除く）</t>
    <rPh sb="0" eb="2">
      <t>ホウジン</t>
    </rPh>
    <rPh sb="6" eb="8">
      <t>ユソウ</t>
    </rPh>
    <rPh sb="8" eb="10">
      <t>ジッセキ</t>
    </rPh>
    <rPh sb="10" eb="11">
      <t>トウ</t>
    </rPh>
    <rPh sb="12" eb="14">
      <t>コジン</t>
    </rPh>
    <rPh sb="18" eb="19">
      <t>オヨ</t>
    </rPh>
    <rPh sb="20" eb="22">
      <t>ホウジン</t>
    </rPh>
    <rPh sb="28" eb="30">
      <t>カンジャ</t>
    </rPh>
    <rPh sb="30" eb="32">
      <t>ユソウ</t>
    </rPh>
    <rPh sb="32" eb="33">
      <t>シャ</t>
    </rPh>
    <rPh sb="33" eb="34">
      <t>トウ</t>
    </rPh>
    <rPh sb="35" eb="36">
      <t>ノゾ</t>
    </rPh>
    <phoneticPr fontId="4"/>
  </si>
  <si>
    <t>平成30</t>
    <rPh sb="0" eb="2">
      <t>ヘイセイ</t>
    </rPh>
    <phoneticPr fontId="4"/>
  </si>
  <si>
    <t>年度実績</t>
    <rPh sb="0" eb="2">
      <t>ネンド</t>
    </rPh>
    <rPh sb="2" eb="4">
      <t>ジッセキ</t>
    </rPh>
    <phoneticPr fontId="4"/>
  </si>
  <si>
    <t>車両数は年度末＝</t>
    <rPh sb="0" eb="2">
      <t>シャリョウ</t>
    </rPh>
    <rPh sb="2" eb="3">
      <t>スウ</t>
    </rPh>
    <rPh sb="4" eb="7">
      <t>ネンドマツ</t>
    </rPh>
    <phoneticPr fontId="4"/>
  </si>
  <si>
    <t>年3月末日現在</t>
    <rPh sb="0" eb="1">
      <t>ネン</t>
    </rPh>
    <rPh sb="2" eb="3">
      <t>ガツ</t>
    </rPh>
    <rPh sb="3" eb="5">
      <t>マツジツ</t>
    </rPh>
    <rPh sb="5" eb="7">
      <t>ゲンザイ</t>
    </rPh>
    <phoneticPr fontId="4"/>
  </si>
  <si>
    <t>事業者
数</t>
    <phoneticPr fontId="4"/>
  </si>
  <si>
    <t>車両数</t>
    <phoneticPr fontId="4"/>
  </si>
  <si>
    <t>実働率</t>
    <rPh sb="0" eb="2">
      <t>ジツドウ</t>
    </rPh>
    <rPh sb="2" eb="3">
      <t>リツ</t>
    </rPh>
    <phoneticPr fontId="4"/>
  </si>
  <si>
    <t>総走行キロ</t>
    <rPh sb="0" eb="1">
      <t>ソウ</t>
    </rPh>
    <rPh sb="1" eb="3">
      <t>ソウコウ</t>
    </rPh>
    <phoneticPr fontId="4"/>
  </si>
  <si>
    <t>実車
率</t>
    <rPh sb="0" eb="2">
      <t>ジッシャ</t>
    </rPh>
    <rPh sb="3" eb="4">
      <t>リツ</t>
    </rPh>
    <phoneticPr fontId="4"/>
  </si>
  <si>
    <t>輸送人員</t>
    <rPh sb="0" eb="2">
      <t>ユソウ</t>
    </rPh>
    <rPh sb="2" eb="4">
      <t>ジンイン</t>
    </rPh>
    <phoneticPr fontId="4"/>
  </si>
  <si>
    <t>営業収入</t>
    <rPh sb="0" eb="2">
      <t>エイギョウ</t>
    </rPh>
    <rPh sb="2" eb="4">
      <t>シュウニュウ</t>
    </rPh>
    <phoneticPr fontId="4"/>
  </si>
  <si>
    <t>実働１日１車当たり</t>
    <rPh sb="0" eb="2">
      <t>ジツドウ</t>
    </rPh>
    <rPh sb="3" eb="4">
      <t>ニチ</t>
    </rPh>
    <rPh sb="5" eb="6">
      <t>クルマ</t>
    </rPh>
    <rPh sb="6" eb="7">
      <t>ア</t>
    </rPh>
    <phoneticPr fontId="4"/>
  </si>
  <si>
    <t>…当たり営業収入</t>
    <rPh sb="1" eb="2">
      <t>ア</t>
    </rPh>
    <rPh sb="4" eb="6">
      <t>エイギョウ</t>
    </rPh>
    <rPh sb="6" eb="8">
      <t>シュウニュウ</t>
    </rPh>
    <phoneticPr fontId="4"/>
  </si>
  <si>
    <t>運転者
数</t>
    <rPh sb="0" eb="3">
      <t>ウンテンシャ</t>
    </rPh>
    <rPh sb="4" eb="5">
      <t>スウ</t>
    </rPh>
    <phoneticPr fontId="4"/>
  </si>
  <si>
    <t>従業員
総数</t>
    <rPh sb="0" eb="3">
      <t>ジュウギョウイン</t>
    </rPh>
    <rPh sb="4" eb="6">
      <t>ソウスウ</t>
    </rPh>
    <phoneticPr fontId="4"/>
  </si>
  <si>
    <t>走行キロ</t>
    <rPh sb="0" eb="2">
      <t>ソウコウ</t>
    </rPh>
    <phoneticPr fontId="4"/>
  </si>
  <si>
    <t>実車キロ</t>
    <rPh sb="0" eb="2">
      <t>ジッシャ</t>
    </rPh>
    <phoneticPr fontId="4"/>
  </si>
  <si>
    <t>輸送回数</t>
    <rPh sb="0" eb="2">
      <t>ユソウ</t>
    </rPh>
    <rPh sb="2" eb="4">
      <t>カイスウ</t>
    </rPh>
    <phoneticPr fontId="4"/>
  </si>
  <si>
    <t>１台</t>
    <rPh sb="1" eb="2">
      <t>ダイ</t>
    </rPh>
    <phoneticPr fontId="4"/>
  </si>
  <si>
    <t>運転者</t>
    <rPh sb="0" eb="3">
      <t>ウンテンシャ</t>
    </rPh>
    <phoneticPr fontId="4"/>
  </si>
  <si>
    <t>従業員</t>
    <rPh sb="0" eb="3">
      <t>ジュウギョウイン</t>
    </rPh>
    <phoneticPr fontId="4"/>
  </si>
  <si>
    <t>者</t>
    <rPh sb="0" eb="1">
      <t>モノ</t>
    </rPh>
    <phoneticPr fontId="4"/>
  </si>
  <si>
    <t>台</t>
    <rPh sb="0" eb="1">
      <t>ダイ</t>
    </rPh>
    <phoneticPr fontId="4"/>
  </si>
  <si>
    <t>％</t>
    <phoneticPr fontId="4"/>
  </si>
  <si>
    <t>km</t>
    <phoneticPr fontId="4"/>
  </si>
  <si>
    <t>人</t>
    <rPh sb="0" eb="1">
      <t>ニン</t>
    </rPh>
    <phoneticPr fontId="4"/>
  </si>
  <si>
    <t>千円</t>
    <rPh sb="0" eb="1">
      <t>セン</t>
    </rPh>
    <rPh sb="1" eb="2">
      <t>エン</t>
    </rPh>
    <phoneticPr fontId="4"/>
  </si>
  <si>
    <t>回</t>
    <rPh sb="0" eb="1">
      <t>カイ</t>
    </rPh>
    <phoneticPr fontId="4"/>
  </si>
  <si>
    <t>円</t>
    <rPh sb="0" eb="1">
      <t>エン</t>
    </rPh>
    <phoneticPr fontId="4"/>
  </si>
  <si>
    <t>万円</t>
    <rPh sb="0" eb="2">
      <t>マンエン</t>
    </rPh>
    <phoneticPr fontId="4"/>
  </si>
  <si>
    <t>人</t>
    <rPh sb="0" eb="1">
      <t>ヒト</t>
    </rPh>
    <phoneticPr fontId="4"/>
  </si>
  <si>
    <t>全 国</t>
  </si>
  <si>
    <t>北海道</t>
  </si>
  <si>
    <t>青　森</t>
    <phoneticPr fontId="3"/>
  </si>
  <si>
    <t>岩　手</t>
    <phoneticPr fontId="3"/>
  </si>
  <si>
    <t>宮　城</t>
    <phoneticPr fontId="3"/>
  </si>
  <si>
    <t>福　島</t>
    <phoneticPr fontId="3"/>
  </si>
  <si>
    <t>秋　田</t>
    <rPh sb="0" eb="1">
      <t>アキ</t>
    </rPh>
    <rPh sb="2" eb="3">
      <t>タ</t>
    </rPh>
    <phoneticPr fontId="3"/>
  </si>
  <si>
    <t>山　形</t>
    <rPh sb="0" eb="1">
      <t>ヤマ</t>
    </rPh>
    <rPh sb="2" eb="3">
      <t>カタチ</t>
    </rPh>
    <phoneticPr fontId="3"/>
  </si>
  <si>
    <t>東　京</t>
    <phoneticPr fontId="3"/>
  </si>
  <si>
    <t>神奈川</t>
  </si>
  <si>
    <t>千　葉</t>
    <rPh sb="0" eb="1">
      <t>セン</t>
    </rPh>
    <rPh sb="2" eb="3">
      <t>ハ</t>
    </rPh>
    <phoneticPr fontId="3"/>
  </si>
  <si>
    <t>埼　玉</t>
    <rPh sb="0" eb="1">
      <t>サキ</t>
    </rPh>
    <rPh sb="2" eb="3">
      <t>タマ</t>
    </rPh>
    <phoneticPr fontId="3"/>
  </si>
  <si>
    <t>群　馬</t>
    <rPh sb="0" eb="1">
      <t>グン</t>
    </rPh>
    <rPh sb="2" eb="3">
      <t>ウマ</t>
    </rPh>
    <phoneticPr fontId="3"/>
  </si>
  <si>
    <t>茨　城</t>
    <rPh sb="0" eb="1">
      <t>イバラ</t>
    </rPh>
    <rPh sb="2" eb="3">
      <t>シロ</t>
    </rPh>
    <phoneticPr fontId="3"/>
  </si>
  <si>
    <t>栃　木</t>
    <rPh sb="0" eb="1">
      <t>トチ</t>
    </rPh>
    <rPh sb="2" eb="3">
      <t>キ</t>
    </rPh>
    <phoneticPr fontId="3"/>
  </si>
  <si>
    <t>山　梨</t>
    <rPh sb="0" eb="1">
      <t>ヤマ</t>
    </rPh>
    <rPh sb="2" eb="3">
      <t>ナシ</t>
    </rPh>
    <phoneticPr fontId="3"/>
  </si>
  <si>
    <t>新　潟</t>
    <rPh sb="0" eb="1">
      <t>シン</t>
    </rPh>
    <rPh sb="2" eb="3">
      <t>カタ</t>
    </rPh>
    <phoneticPr fontId="3"/>
  </si>
  <si>
    <t>長　野</t>
    <rPh sb="0" eb="1">
      <t>ナガ</t>
    </rPh>
    <rPh sb="2" eb="3">
      <t>ノ</t>
    </rPh>
    <phoneticPr fontId="4"/>
  </si>
  <si>
    <t>富　山</t>
    <rPh sb="0" eb="1">
      <t>トミ</t>
    </rPh>
    <rPh sb="2" eb="3">
      <t>ヤマ</t>
    </rPh>
    <phoneticPr fontId="3"/>
  </si>
  <si>
    <t>石　川</t>
    <rPh sb="0" eb="1">
      <t>イシ</t>
    </rPh>
    <rPh sb="2" eb="3">
      <t>カワ</t>
    </rPh>
    <phoneticPr fontId="3"/>
  </si>
  <si>
    <t>愛　知</t>
    <phoneticPr fontId="3"/>
  </si>
  <si>
    <t>静　岡</t>
    <phoneticPr fontId="3"/>
  </si>
  <si>
    <t>岐　阜</t>
    <phoneticPr fontId="3"/>
  </si>
  <si>
    <t>三　重</t>
    <phoneticPr fontId="3"/>
  </si>
  <si>
    <t>福　井</t>
    <phoneticPr fontId="3"/>
  </si>
  <si>
    <t>大　阪</t>
    <rPh sb="0" eb="1">
      <t>ダイ</t>
    </rPh>
    <rPh sb="2" eb="3">
      <t>サカ</t>
    </rPh>
    <phoneticPr fontId="4"/>
  </si>
  <si>
    <t>京　都</t>
    <phoneticPr fontId="3"/>
  </si>
  <si>
    <t>兵　庫</t>
    <phoneticPr fontId="3"/>
  </si>
  <si>
    <t>奈　良</t>
    <phoneticPr fontId="3"/>
  </si>
  <si>
    <t>滋　賀</t>
    <rPh sb="0" eb="1">
      <t>シゲル</t>
    </rPh>
    <rPh sb="2" eb="3">
      <t>ガ</t>
    </rPh>
    <phoneticPr fontId="4"/>
  </si>
  <si>
    <t>和歌山</t>
  </si>
  <si>
    <t>広　島</t>
    <phoneticPr fontId="3"/>
  </si>
  <si>
    <t>鳥　取</t>
    <phoneticPr fontId="3"/>
  </si>
  <si>
    <t>島　根</t>
    <phoneticPr fontId="3"/>
  </si>
  <si>
    <t>岡　山</t>
    <phoneticPr fontId="3"/>
  </si>
  <si>
    <t>山　口</t>
    <phoneticPr fontId="3"/>
  </si>
  <si>
    <t>香　川</t>
    <phoneticPr fontId="3"/>
  </si>
  <si>
    <t>徳　島</t>
    <phoneticPr fontId="3"/>
  </si>
  <si>
    <t>愛　媛</t>
    <phoneticPr fontId="3"/>
  </si>
  <si>
    <t>高　知</t>
    <phoneticPr fontId="3"/>
  </si>
  <si>
    <t>福　岡</t>
    <phoneticPr fontId="3"/>
  </si>
  <si>
    <t>佐　賀</t>
    <rPh sb="0" eb="1">
      <t>タスク</t>
    </rPh>
    <rPh sb="2" eb="3">
      <t>ガ</t>
    </rPh>
    <phoneticPr fontId="3"/>
  </si>
  <si>
    <t>長　崎</t>
    <rPh sb="0" eb="1">
      <t>ナガ</t>
    </rPh>
    <rPh sb="2" eb="3">
      <t>ザキ</t>
    </rPh>
    <phoneticPr fontId="3"/>
  </si>
  <si>
    <t>宮　崎</t>
    <rPh sb="0" eb="1">
      <t>ミヤ</t>
    </rPh>
    <rPh sb="2" eb="3">
      <t>ザキ</t>
    </rPh>
    <phoneticPr fontId="3"/>
  </si>
  <si>
    <t>熊　本</t>
    <phoneticPr fontId="3"/>
  </si>
  <si>
    <t>大　分</t>
    <rPh sb="0" eb="1">
      <t>ダイ</t>
    </rPh>
    <rPh sb="2" eb="3">
      <t>ブン</t>
    </rPh>
    <phoneticPr fontId="3"/>
  </si>
  <si>
    <t>鹿児島</t>
    <phoneticPr fontId="4"/>
  </si>
  <si>
    <t>沖　縄</t>
    <phoneticPr fontId="4"/>
  </si>
  <si>
    <t>注．東京交通新聞社刊『ハイヤー・タクシー年鑑』による。</t>
    <phoneticPr fontId="3"/>
  </si>
  <si>
    <t>　　事業者数の全国は、複数県にまたがる事業者のダブリを除いた数値。全国の計は、小数点以下を四捨五入しているので各地方の合計と合わない場合がある。</t>
    <rPh sb="2" eb="5">
      <t>ジギョウシャ</t>
    </rPh>
    <rPh sb="5" eb="6">
      <t>スウ</t>
    </rPh>
    <rPh sb="7" eb="9">
      <t>ゼンコク</t>
    </rPh>
    <rPh sb="11" eb="13">
      <t>フクスウ</t>
    </rPh>
    <rPh sb="13" eb="14">
      <t>ケン</t>
    </rPh>
    <rPh sb="19" eb="22">
      <t>ジギョウシャ</t>
    </rPh>
    <rPh sb="27" eb="28">
      <t>ノゾ</t>
    </rPh>
    <rPh sb="30" eb="32">
      <t>スウチ</t>
    </rPh>
    <rPh sb="33" eb="35">
      <t>ゼンコク</t>
    </rPh>
    <rPh sb="36" eb="37">
      <t>ケイ</t>
    </rPh>
    <rPh sb="39" eb="42">
      <t>ショウスウテン</t>
    </rPh>
    <rPh sb="42" eb="44">
      <t>イカ</t>
    </rPh>
    <rPh sb="45" eb="49">
      <t>シシャゴニュウ</t>
    </rPh>
    <rPh sb="55" eb="58">
      <t>カクチホウ</t>
    </rPh>
    <rPh sb="59" eb="61">
      <t>ゴウケイ</t>
    </rPh>
    <rPh sb="62" eb="63">
      <t>ア</t>
    </rPh>
    <rPh sb="66" eb="68">
      <t>バアイ</t>
    </rPh>
    <phoneticPr fontId="4"/>
  </si>
  <si>
    <t>北海道</t>
    <rPh sb="0" eb="3">
      <t>ホッカイドウ</t>
    </rPh>
    <phoneticPr fontId="4"/>
  </si>
  <si>
    <t>東北</t>
    <rPh sb="0" eb="2">
      <t>トウホク</t>
    </rPh>
    <phoneticPr fontId="4"/>
  </si>
  <si>
    <t>関東</t>
    <rPh sb="0" eb="2">
      <t>カントウ</t>
    </rPh>
    <phoneticPr fontId="4"/>
  </si>
  <si>
    <t>北陸</t>
    <rPh sb="0" eb="2">
      <t>ホクリク</t>
    </rPh>
    <phoneticPr fontId="4"/>
  </si>
  <si>
    <t>中部</t>
    <rPh sb="0" eb="2">
      <t>チュウブ</t>
    </rPh>
    <phoneticPr fontId="4"/>
  </si>
  <si>
    <t>近畿</t>
    <rPh sb="0" eb="2">
      <t>キンキ</t>
    </rPh>
    <phoneticPr fontId="4"/>
  </si>
  <si>
    <t>中国</t>
    <rPh sb="0" eb="2">
      <t>チュウゴク</t>
    </rPh>
    <phoneticPr fontId="4"/>
  </si>
  <si>
    <t>四国</t>
    <rPh sb="0" eb="2">
      <t>シコク</t>
    </rPh>
    <phoneticPr fontId="4"/>
  </si>
  <si>
    <t>九州</t>
    <rPh sb="0" eb="2">
      <t>キュウシュウ</t>
    </rPh>
    <phoneticPr fontId="4"/>
  </si>
  <si>
    <t>沖縄</t>
    <rPh sb="0" eb="2">
      <t>オキナワ</t>
    </rPh>
    <phoneticPr fontId="4"/>
  </si>
  <si>
    <t>計</t>
    <rPh sb="0" eb="1">
      <t>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</si>
</sst>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0_ "/>
  </numFmts>
  <fonts count="8" x14ac:knownFonts="1">
    <font>
      <sz val="11"/>
      <name val="ＭＳ 明朝"/>
      <family val="1"/>
      <charset val="128"/>
    </font>
    <font>
      <sz val="11"/>
      <name val="ＭＳ 明朝"/>
      <family val="1"/>
      <charset val="128"/>
    </font>
    <font>
      <sz val="11"/>
      <name val="ＭＳ ゴシック"/>
      <family val="3"/>
      <charset val="128"/>
    </font>
    <font>
      <sz val="6"/>
      <name val="ＭＳ 明朝"/>
      <family val="1"/>
      <charset val="128"/>
    </font>
    <font>
      <sz val="7"/>
      <name val="ＭＳ 明朝"/>
      <family val="1"/>
      <charset val="128"/>
    </font>
    <font>
      <b/>
      <sz val="11"/>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indexed="43"/>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38" fontId="7" fillId="0" borderId="0" applyFont="0" applyFill="0" applyBorder="0" applyAlignment="0" applyProtection="0"/>
  </cellStyleXfs>
  <cellXfs count="74">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5" fillId="0" borderId="1" xfId="0" applyFont="1" applyBorder="1" applyAlignment="1">
      <alignment horizontal="left"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0" fontId="1"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right"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0" xfId="0" applyFont="1" applyBorder="1" applyAlignment="1">
      <alignment horizontal="center" vertical="center"/>
    </xf>
    <xf numFmtId="0" fontId="6" fillId="0" borderId="11" xfId="0" applyFont="1" applyBorder="1" applyAlignment="1">
      <alignment horizontal="right" vertical="center"/>
    </xf>
    <xf numFmtId="0" fontId="6" fillId="0" borderId="10" xfId="0" applyFont="1" applyBorder="1" applyAlignment="1">
      <alignment horizontal="right" vertical="center"/>
    </xf>
    <xf numFmtId="0" fontId="6" fillId="0" borderId="9" xfId="0" applyFont="1" applyBorder="1" applyAlignment="1">
      <alignment horizontal="center" vertical="center"/>
    </xf>
    <xf numFmtId="0" fontId="6" fillId="0" borderId="0" xfId="0" applyFont="1" applyAlignment="1">
      <alignment horizontal="right" vertical="center"/>
    </xf>
    <xf numFmtId="176" fontId="0" fillId="0" borderId="0" xfId="0" applyNumberFormat="1">
      <alignment vertical="center"/>
    </xf>
    <xf numFmtId="0" fontId="2" fillId="2" borderId="4" xfId="0" applyFont="1" applyFill="1" applyBorder="1" applyAlignment="1">
      <alignment horizontal="center" vertical="center"/>
    </xf>
    <xf numFmtId="176" fontId="1" fillId="2" borderId="12" xfId="0" applyNumberFormat="1" applyFont="1" applyFill="1" applyBorder="1">
      <alignment vertical="center"/>
    </xf>
    <xf numFmtId="176" fontId="1" fillId="2" borderId="4" xfId="0" applyNumberFormat="1" applyFont="1" applyFill="1" applyBorder="1">
      <alignment vertical="center"/>
    </xf>
    <xf numFmtId="177" fontId="1" fillId="2" borderId="12" xfId="0" applyNumberFormat="1" applyFont="1" applyFill="1" applyBorder="1" applyAlignment="1">
      <alignment horizontal="right" vertical="center"/>
    </xf>
    <xf numFmtId="178" fontId="1" fillId="2" borderId="12" xfId="0" applyNumberFormat="1" applyFont="1" applyFill="1" applyBorder="1" applyAlignment="1">
      <alignment horizontal="right" vertical="center"/>
    </xf>
    <xf numFmtId="176" fontId="1" fillId="2" borderId="12" xfId="0" applyNumberFormat="1" applyFont="1" applyFill="1" applyBorder="1" applyAlignment="1">
      <alignment horizontal="right" vertical="center"/>
    </xf>
    <xf numFmtId="37" fontId="1" fillId="0" borderId="9" xfId="0" applyNumberFormat="1" applyFont="1" applyBorder="1">
      <alignment vertical="center"/>
    </xf>
    <xf numFmtId="0" fontId="1" fillId="0" borderId="4" xfId="0" applyFont="1" applyBorder="1" applyAlignment="1">
      <alignment horizontal="center" vertical="center"/>
    </xf>
    <xf numFmtId="176" fontId="1" fillId="0" borderId="3" xfId="0" applyNumberFormat="1" applyFont="1" applyBorder="1">
      <alignment vertical="center"/>
    </xf>
    <xf numFmtId="176" fontId="1" fillId="0" borderId="2" xfId="0" applyNumberFormat="1" applyFont="1" applyBorder="1">
      <alignment vertical="center"/>
    </xf>
    <xf numFmtId="177" fontId="1" fillId="0" borderId="3" xfId="0" applyNumberFormat="1" applyFont="1" applyBorder="1">
      <alignment vertical="center"/>
    </xf>
    <xf numFmtId="178" fontId="1" fillId="0" borderId="2" xfId="1" applyNumberFormat="1" applyFont="1" applyBorder="1" applyAlignment="1" applyProtection="1">
      <alignment vertical="center"/>
    </xf>
    <xf numFmtId="0" fontId="0" fillId="0" borderId="7" xfId="0" applyBorder="1" applyAlignment="1">
      <alignment horizontal="center" vertical="center"/>
    </xf>
    <xf numFmtId="176" fontId="1" fillId="0" borderId="8" xfId="0" applyNumberFormat="1" applyFont="1" applyBorder="1">
      <alignment vertical="center"/>
    </xf>
    <xf numFmtId="176" fontId="1" fillId="0" borderId="7" xfId="0" applyNumberFormat="1" applyFont="1" applyBorder="1">
      <alignment vertical="center"/>
    </xf>
    <xf numFmtId="177" fontId="1" fillId="0" borderId="8" xfId="0" applyNumberFormat="1" applyFont="1" applyBorder="1">
      <alignment vertical="center"/>
    </xf>
    <xf numFmtId="178" fontId="1" fillId="0" borderId="7" xfId="1" applyNumberFormat="1" applyFont="1" applyBorder="1" applyAlignment="1" applyProtection="1">
      <alignment vertical="center"/>
    </xf>
    <xf numFmtId="0" fontId="0" fillId="0" borderId="10" xfId="0" applyBorder="1" applyAlignment="1">
      <alignment horizontal="center" vertical="center"/>
    </xf>
    <xf numFmtId="0" fontId="1" fillId="0" borderId="7"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176" fontId="1" fillId="0" borderId="14" xfId="0" applyNumberFormat="1" applyFont="1" applyBorder="1">
      <alignment vertical="center"/>
    </xf>
    <xf numFmtId="176" fontId="1" fillId="0" borderId="13" xfId="0" applyNumberFormat="1" applyFont="1" applyBorder="1">
      <alignment vertical="center"/>
    </xf>
    <xf numFmtId="177" fontId="1" fillId="0" borderId="14" xfId="0" applyNumberFormat="1" applyFont="1" applyBorder="1">
      <alignment vertical="center"/>
    </xf>
    <xf numFmtId="178" fontId="1" fillId="0" borderId="13" xfId="1" applyNumberFormat="1" applyFont="1" applyBorder="1" applyAlignment="1" applyProtection="1">
      <alignment vertical="center"/>
    </xf>
    <xf numFmtId="176" fontId="1" fillId="0" borderId="11" xfId="0" applyNumberFormat="1" applyFont="1" applyBorder="1">
      <alignment vertical="center"/>
    </xf>
    <xf numFmtId="176" fontId="1" fillId="0" borderId="10" xfId="0" applyNumberFormat="1" applyFont="1" applyBorder="1">
      <alignment vertical="center"/>
    </xf>
    <xf numFmtId="177" fontId="1" fillId="0" borderId="11" xfId="0" applyNumberFormat="1" applyFont="1" applyBorder="1">
      <alignment vertical="center"/>
    </xf>
    <xf numFmtId="178" fontId="1" fillId="0" borderId="10" xfId="1" applyNumberFormat="1" applyFont="1" applyBorder="1" applyAlignment="1" applyProtection="1">
      <alignment vertical="center"/>
    </xf>
    <xf numFmtId="178" fontId="1" fillId="0" borderId="8" xfId="1" applyNumberFormat="1" applyFont="1" applyBorder="1" applyAlignment="1" applyProtection="1">
      <alignment vertical="center"/>
    </xf>
    <xf numFmtId="178" fontId="0" fillId="0" borderId="11" xfId="0" applyNumberFormat="1" applyBorder="1">
      <alignment vertical="center"/>
    </xf>
    <xf numFmtId="178" fontId="0" fillId="0" borderId="2" xfId="1" applyNumberFormat="1" applyFont="1" applyBorder="1" applyAlignment="1" applyProtection="1">
      <alignment vertical="center"/>
    </xf>
    <xf numFmtId="0" fontId="1" fillId="0" borderId="10" xfId="0" applyFont="1" applyBorder="1" applyAlignment="1">
      <alignment horizontal="center" vertical="center"/>
    </xf>
    <xf numFmtId="178" fontId="0" fillId="0" borderId="7" xfId="1" applyNumberFormat="1" applyFont="1" applyBorder="1" applyAlignment="1" applyProtection="1">
      <alignment vertical="center"/>
    </xf>
    <xf numFmtId="0" fontId="0" fillId="0" borderId="0" xfId="0" applyAlignment="1">
      <alignment horizontal="left" vertical="center"/>
    </xf>
    <xf numFmtId="0" fontId="1" fillId="0" borderId="0" xfId="0" applyFont="1" applyAlignment="1">
      <alignment horizontal="left" vertical="center"/>
    </xf>
    <xf numFmtId="0" fontId="1" fillId="0" borderId="0" xfId="0" applyFont="1" applyAlignment="1">
      <alignment vertical="center"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8065-99AC-4501-9E95-97E6288083B8}">
  <sheetPr syncVertical="1" syncRef="A1" transitionEvaluation="1">
    <pageSetUpPr fitToPage="1"/>
  </sheetPr>
  <dimension ref="A1:T67"/>
  <sheetViews>
    <sheetView tabSelected="1"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S6" sqref="S6:S53"/>
    </sheetView>
  </sheetViews>
  <sheetFormatPr defaultColWidth="10.6640625" defaultRowHeight="13.2" x14ac:dyDescent="0.2"/>
  <cols>
    <col min="1" max="1" width="7.44140625" style="73" bestFit="1" customWidth="1"/>
    <col min="2" max="2" width="7.44140625" bestFit="1" customWidth="1"/>
    <col min="3" max="3" width="9.44140625" bestFit="1" customWidth="1"/>
    <col min="4" max="4" width="7.44140625" bestFit="1" customWidth="1"/>
    <col min="5" max="5" width="18.33203125" bestFit="1" customWidth="1"/>
    <col min="6" max="6" width="6.44140625" bestFit="1" customWidth="1"/>
    <col min="7" max="8" width="16.109375" bestFit="1" customWidth="1"/>
    <col min="9" max="12" width="9.44140625" bestFit="1" customWidth="1"/>
    <col min="13" max="13" width="1.21875" customWidth="1"/>
    <col min="14" max="14" width="7.44140625" bestFit="1" customWidth="1"/>
    <col min="15" max="15" width="7.77734375" customWidth="1"/>
    <col min="16" max="16" width="8" customWidth="1"/>
    <col min="17" max="17" width="1.21875" customWidth="1"/>
    <col min="18" max="19" width="9.44140625" bestFit="1" customWidth="1"/>
    <col min="21" max="21" width="8.109375" customWidth="1"/>
  </cols>
  <sheetData>
    <row r="1" spans="1:20" ht="13.5" customHeight="1" x14ac:dyDescent="0.2">
      <c r="A1" s="1" t="s">
        <v>0</v>
      </c>
      <c r="B1" s="1"/>
      <c r="C1" s="1"/>
      <c r="D1" s="1"/>
      <c r="E1" s="1"/>
      <c r="F1" s="1"/>
      <c r="G1" s="1"/>
      <c r="H1" s="1"/>
      <c r="I1" s="2"/>
      <c r="J1" s="2"/>
      <c r="K1" s="3"/>
      <c r="L1" s="3"/>
      <c r="M1" s="3"/>
    </row>
    <row r="2" spans="1:20" ht="13.5" customHeight="1" x14ac:dyDescent="0.2">
      <c r="A2" s="4">
        <v>2018</v>
      </c>
      <c r="B2" s="5" t="s">
        <v>1</v>
      </c>
      <c r="C2" s="6" t="s">
        <v>2</v>
      </c>
      <c r="D2" s="4"/>
      <c r="E2" s="5" t="s">
        <v>3</v>
      </c>
      <c r="F2" s="5">
        <f>A2+1</f>
        <v>2019</v>
      </c>
      <c r="G2" s="4" t="s">
        <v>4</v>
      </c>
      <c r="J2" s="2"/>
      <c r="K2" s="2"/>
      <c r="L2" s="2"/>
      <c r="M2" s="2"/>
      <c r="R2" s="7"/>
      <c r="S2" s="7"/>
    </row>
    <row r="3" spans="1:20" ht="13.5" customHeight="1" x14ac:dyDescent="0.2">
      <c r="A3" s="8"/>
      <c r="B3" s="9" t="s">
        <v>5</v>
      </c>
      <c r="C3" s="10" t="s">
        <v>6</v>
      </c>
      <c r="D3" s="9" t="s">
        <v>7</v>
      </c>
      <c r="E3" s="10" t="s">
        <v>8</v>
      </c>
      <c r="F3" s="9" t="s">
        <v>9</v>
      </c>
      <c r="G3" s="10" t="s">
        <v>10</v>
      </c>
      <c r="H3" s="10" t="s">
        <v>11</v>
      </c>
      <c r="I3" s="11" t="s">
        <v>12</v>
      </c>
      <c r="J3" s="12"/>
      <c r="K3" s="12"/>
      <c r="L3" s="13"/>
      <c r="M3" s="14"/>
      <c r="N3" s="11" t="s">
        <v>13</v>
      </c>
      <c r="O3" s="12"/>
      <c r="P3" s="13"/>
      <c r="Q3" s="15"/>
      <c r="R3" s="16" t="s">
        <v>14</v>
      </c>
      <c r="S3" s="9" t="s">
        <v>15</v>
      </c>
    </row>
    <row r="4" spans="1:20" ht="13.5" customHeight="1" x14ac:dyDescent="0.2">
      <c r="A4" s="17"/>
      <c r="B4" s="18"/>
      <c r="C4" s="18"/>
      <c r="D4" s="18"/>
      <c r="E4" s="18"/>
      <c r="F4" s="18"/>
      <c r="G4" s="18"/>
      <c r="H4" s="18"/>
      <c r="I4" s="19" t="s">
        <v>16</v>
      </c>
      <c r="J4" s="20" t="s">
        <v>17</v>
      </c>
      <c r="K4" s="20" t="s">
        <v>18</v>
      </c>
      <c r="L4" s="21" t="s">
        <v>11</v>
      </c>
      <c r="M4" s="22"/>
      <c r="N4" s="23" t="s">
        <v>19</v>
      </c>
      <c r="O4" s="24" t="s">
        <v>20</v>
      </c>
      <c r="P4" s="20" t="s">
        <v>21</v>
      </c>
      <c r="Q4" s="25"/>
      <c r="R4" s="26"/>
      <c r="S4" s="27"/>
    </row>
    <row r="5" spans="1:20" ht="13.5" customHeight="1" x14ac:dyDescent="0.2">
      <c r="A5" s="28"/>
      <c r="B5" s="29" t="s">
        <v>22</v>
      </c>
      <c r="C5" s="30" t="s">
        <v>23</v>
      </c>
      <c r="D5" s="30" t="s">
        <v>24</v>
      </c>
      <c r="E5" s="30" t="s">
        <v>25</v>
      </c>
      <c r="F5" s="30" t="s">
        <v>24</v>
      </c>
      <c r="G5" s="30" t="s">
        <v>26</v>
      </c>
      <c r="H5" s="29" t="s">
        <v>27</v>
      </c>
      <c r="I5" s="30" t="s">
        <v>25</v>
      </c>
      <c r="J5" s="30" t="s">
        <v>25</v>
      </c>
      <c r="K5" s="30" t="s">
        <v>28</v>
      </c>
      <c r="L5" s="29" t="s">
        <v>29</v>
      </c>
      <c r="M5" s="31"/>
      <c r="N5" s="30" t="s">
        <v>30</v>
      </c>
      <c r="O5" s="30" t="s">
        <v>30</v>
      </c>
      <c r="P5" s="29" t="s">
        <v>30</v>
      </c>
      <c r="Q5" s="32"/>
      <c r="R5" s="30" t="s">
        <v>31</v>
      </c>
      <c r="S5" s="29" t="s">
        <v>31</v>
      </c>
      <c r="T5" s="33"/>
    </row>
    <row r="6" spans="1:20" ht="13.5" customHeight="1" x14ac:dyDescent="0.2">
      <c r="A6" s="34" t="s">
        <v>32</v>
      </c>
      <c r="B6" s="35">
        <f>SUM(B7:B53)</f>
        <v>6086</v>
      </c>
      <c r="C6" s="36">
        <f>SUM(C7:C53)</f>
        <v>184188</v>
      </c>
      <c r="D6" s="37">
        <v>68.2</v>
      </c>
      <c r="E6" s="35">
        <v>8147319583</v>
      </c>
      <c r="F6" s="37">
        <v>44.1</v>
      </c>
      <c r="G6" s="35">
        <f>SUM(G7:G53)</f>
        <v>1301039100</v>
      </c>
      <c r="H6" s="35">
        <v>1430301716</v>
      </c>
      <c r="I6" s="38">
        <v>179</v>
      </c>
      <c r="J6" s="38">
        <v>79.2</v>
      </c>
      <c r="K6" s="38">
        <v>20.6</v>
      </c>
      <c r="L6" s="39">
        <v>31634</v>
      </c>
      <c r="M6" s="40"/>
      <c r="N6" s="39">
        <f t="shared" ref="N6:N53" si="0">$H6/C6/10</f>
        <v>776.54446326579364</v>
      </c>
      <c r="O6" s="39">
        <f t="shared" ref="O6:P53" si="1">$H6/R6/10</f>
        <v>523.67834479324563</v>
      </c>
      <c r="P6" s="39">
        <f t="shared" si="1"/>
        <v>451.47415177063641</v>
      </c>
      <c r="R6" s="39">
        <f>SUM(R7:R53)</f>
        <v>273126</v>
      </c>
      <c r="S6" s="39">
        <v>316807</v>
      </c>
    </row>
    <row r="7" spans="1:20" ht="13.5" customHeight="1" x14ac:dyDescent="0.2">
      <c r="A7" s="41" t="s">
        <v>33</v>
      </c>
      <c r="B7" s="42">
        <v>347</v>
      </c>
      <c r="C7" s="43">
        <v>9703</v>
      </c>
      <c r="D7" s="44">
        <v>78</v>
      </c>
      <c r="E7" s="42">
        <v>460272364</v>
      </c>
      <c r="F7" s="44">
        <v>38.200000000000003</v>
      </c>
      <c r="G7" s="42">
        <v>80017975</v>
      </c>
      <c r="H7" s="42">
        <v>65231212</v>
      </c>
      <c r="I7" s="45">
        <v>196.4</v>
      </c>
      <c r="J7" s="45">
        <v>75.3</v>
      </c>
      <c r="K7" s="45">
        <v>23.3</v>
      </c>
      <c r="L7" s="42">
        <v>27002</v>
      </c>
      <c r="M7" s="40"/>
      <c r="N7" s="42">
        <f t="shared" si="0"/>
        <v>672.27880037101932</v>
      </c>
      <c r="O7" s="42">
        <f t="shared" si="1"/>
        <v>401.42284307692307</v>
      </c>
      <c r="P7" s="42">
        <f t="shared" si="1"/>
        <v>351.25309353292766</v>
      </c>
      <c r="R7" s="42">
        <v>16250</v>
      </c>
      <c r="S7" s="42">
        <v>18571</v>
      </c>
      <c r="T7" s="33"/>
    </row>
    <row r="8" spans="1:20" ht="13.5" customHeight="1" x14ac:dyDescent="0.2">
      <c r="A8" s="46" t="s">
        <v>34</v>
      </c>
      <c r="B8" s="42">
        <v>106</v>
      </c>
      <c r="C8" s="43">
        <v>2443</v>
      </c>
      <c r="D8" s="44">
        <v>70.7</v>
      </c>
      <c r="E8" s="42">
        <v>94707089</v>
      </c>
      <c r="F8" s="44">
        <v>36.799999999999997</v>
      </c>
      <c r="G8" s="42">
        <v>13278260</v>
      </c>
      <c r="H8" s="42">
        <v>12390166</v>
      </c>
      <c r="I8" s="45">
        <v>151.4</v>
      </c>
      <c r="J8" s="45">
        <v>55.6</v>
      </c>
      <c r="K8" s="45">
        <v>15.6</v>
      </c>
      <c r="L8" s="42">
        <v>19804</v>
      </c>
      <c r="M8" s="40"/>
      <c r="N8" s="42">
        <f t="shared" si="0"/>
        <v>507.17011870650839</v>
      </c>
      <c r="O8" s="42">
        <f t="shared" si="1"/>
        <v>391.35078963992419</v>
      </c>
      <c r="P8" s="42">
        <f t="shared" si="1"/>
        <v>328.47735949098626</v>
      </c>
      <c r="R8" s="42">
        <v>3166</v>
      </c>
      <c r="S8" s="42">
        <v>3772</v>
      </c>
    </row>
    <row r="9" spans="1:20" ht="13.5" customHeight="1" x14ac:dyDescent="0.2">
      <c r="A9" s="46" t="s">
        <v>35</v>
      </c>
      <c r="B9" s="47">
        <v>137</v>
      </c>
      <c r="C9" s="48">
        <v>2180</v>
      </c>
      <c r="D9" s="49">
        <v>66.3</v>
      </c>
      <c r="E9" s="47">
        <v>66423012</v>
      </c>
      <c r="F9" s="49">
        <v>41.4</v>
      </c>
      <c r="G9" s="47">
        <v>10612732</v>
      </c>
      <c r="H9" s="47">
        <v>10415211</v>
      </c>
      <c r="I9" s="50">
        <v>125.6</v>
      </c>
      <c r="J9" s="50">
        <v>52</v>
      </c>
      <c r="K9" s="50">
        <v>14.6</v>
      </c>
      <c r="L9" s="47">
        <v>19693</v>
      </c>
      <c r="M9" s="40"/>
      <c r="N9" s="47">
        <f t="shared" si="0"/>
        <v>477.76197247706421</v>
      </c>
      <c r="O9" s="47">
        <f t="shared" si="1"/>
        <v>448.73808703145198</v>
      </c>
      <c r="P9" s="47">
        <f t="shared" si="1"/>
        <v>351.39038461538462</v>
      </c>
      <c r="R9" s="47">
        <v>2321</v>
      </c>
      <c r="S9" s="47">
        <v>2964</v>
      </c>
    </row>
    <row r="10" spans="1:20" ht="13.5" customHeight="1" x14ac:dyDescent="0.2">
      <c r="A10" s="46" t="s">
        <v>36</v>
      </c>
      <c r="B10" s="47">
        <v>185</v>
      </c>
      <c r="C10" s="48">
        <v>3851</v>
      </c>
      <c r="D10" s="49">
        <v>68.3</v>
      </c>
      <c r="E10" s="47">
        <v>148116093</v>
      </c>
      <c r="F10" s="49">
        <v>38.5</v>
      </c>
      <c r="G10" s="47">
        <v>23021916</v>
      </c>
      <c r="H10" s="47">
        <v>22431764</v>
      </c>
      <c r="I10" s="50">
        <v>155.69999999999999</v>
      </c>
      <c r="J10" s="50">
        <v>60</v>
      </c>
      <c r="K10" s="50">
        <v>17.2</v>
      </c>
      <c r="L10" s="47">
        <v>23574</v>
      </c>
      <c r="M10" s="40"/>
      <c r="N10" s="47">
        <f t="shared" si="0"/>
        <v>582.49192417553888</v>
      </c>
      <c r="O10" s="47">
        <f t="shared" si="1"/>
        <v>413.2602063375092</v>
      </c>
      <c r="P10" s="47">
        <f t="shared" si="1"/>
        <v>359.31065193016178</v>
      </c>
      <c r="R10" s="47">
        <v>5428</v>
      </c>
      <c r="S10" s="47">
        <v>6243</v>
      </c>
    </row>
    <row r="11" spans="1:20" ht="13.5" customHeight="1" x14ac:dyDescent="0.2">
      <c r="A11" s="46" t="s">
        <v>37</v>
      </c>
      <c r="B11" s="47">
        <v>149</v>
      </c>
      <c r="C11" s="48">
        <v>2316</v>
      </c>
      <c r="D11" s="49">
        <v>66.099999999999994</v>
      </c>
      <c r="E11" s="47">
        <v>71509000</v>
      </c>
      <c r="F11" s="49">
        <v>40.1</v>
      </c>
      <c r="G11" s="47">
        <v>10576069</v>
      </c>
      <c r="H11" s="47">
        <v>11729168</v>
      </c>
      <c r="I11" s="50">
        <v>132.1</v>
      </c>
      <c r="J11" s="50">
        <v>53</v>
      </c>
      <c r="K11" s="50">
        <v>14.3</v>
      </c>
      <c r="L11" s="47">
        <v>21668</v>
      </c>
      <c r="M11" s="40"/>
      <c r="N11" s="47">
        <f t="shared" si="0"/>
        <v>506.44075993091536</v>
      </c>
      <c r="O11" s="47">
        <f t="shared" si="1"/>
        <v>404.31465012064803</v>
      </c>
      <c r="P11" s="47">
        <f t="shared" si="1"/>
        <v>349.70685748360165</v>
      </c>
      <c r="R11" s="47">
        <v>2901</v>
      </c>
      <c r="S11" s="47">
        <v>3354</v>
      </c>
    </row>
    <row r="12" spans="1:20" ht="13.5" customHeight="1" x14ac:dyDescent="0.2">
      <c r="A12" s="46" t="s">
        <v>38</v>
      </c>
      <c r="B12" s="47">
        <v>79</v>
      </c>
      <c r="C12" s="48">
        <v>1198</v>
      </c>
      <c r="D12" s="49">
        <v>63.9</v>
      </c>
      <c r="E12" s="47">
        <v>33620677</v>
      </c>
      <c r="F12" s="49">
        <v>37.9</v>
      </c>
      <c r="G12" s="47">
        <v>5867470</v>
      </c>
      <c r="H12" s="47">
        <v>5713485</v>
      </c>
      <c r="I12" s="50">
        <v>119.9</v>
      </c>
      <c r="J12" s="50">
        <v>45.5</v>
      </c>
      <c r="K12" s="50">
        <v>15.1</v>
      </c>
      <c r="L12" s="47">
        <v>20374</v>
      </c>
      <c r="M12" s="40"/>
      <c r="N12" s="47">
        <f t="shared" si="0"/>
        <v>476.91861435726213</v>
      </c>
      <c r="O12" s="47">
        <f t="shared" si="1"/>
        <v>402.0749472202674</v>
      </c>
      <c r="P12" s="47">
        <f t="shared" si="1"/>
        <v>318.3</v>
      </c>
      <c r="R12" s="47">
        <v>1421</v>
      </c>
      <c r="S12" s="47">
        <v>1795</v>
      </c>
    </row>
    <row r="13" spans="1:20" ht="13.5" customHeight="1" x14ac:dyDescent="0.2">
      <c r="A13" s="51" t="s">
        <v>39</v>
      </c>
      <c r="B13" s="47">
        <v>81</v>
      </c>
      <c r="C13" s="48">
        <v>1255</v>
      </c>
      <c r="D13" s="49">
        <v>65.7</v>
      </c>
      <c r="E13" s="47">
        <v>34976258</v>
      </c>
      <c r="F13" s="49">
        <v>40.4</v>
      </c>
      <c r="G13" s="47">
        <v>5995469</v>
      </c>
      <c r="H13" s="47">
        <v>5924230</v>
      </c>
      <c r="I13" s="50">
        <v>111.4</v>
      </c>
      <c r="J13" s="50">
        <v>45</v>
      </c>
      <c r="K13" s="50">
        <v>13.2</v>
      </c>
      <c r="L13" s="47">
        <v>18864</v>
      </c>
      <c r="M13" s="40"/>
      <c r="N13" s="47">
        <f t="shared" si="0"/>
        <v>472.05019920318728</v>
      </c>
      <c r="O13" s="47">
        <f t="shared" si="1"/>
        <v>409.69778699861689</v>
      </c>
      <c r="P13" s="47">
        <f t="shared" si="1"/>
        <v>318.16487647690656</v>
      </c>
      <c r="R13" s="47">
        <v>1446</v>
      </c>
      <c r="S13" s="47">
        <v>1862</v>
      </c>
    </row>
    <row r="14" spans="1:20" ht="13.5" customHeight="1" x14ac:dyDescent="0.2">
      <c r="A14" s="46" t="s">
        <v>40</v>
      </c>
      <c r="B14" s="42">
        <v>438</v>
      </c>
      <c r="C14" s="43">
        <v>30771</v>
      </c>
      <c r="D14" s="44">
        <v>76.099999999999994</v>
      </c>
      <c r="E14" s="42">
        <v>2056402358</v>
      </c>
      <c r="F14" s="44">
        <v>47.4</v>
      </c>
      <c r="G14" s="42">
        <v>315345316</v>
      </c>
      <c r="H14" s="42">
        <v>431834617</v>
      </c>
      <c r="I14" s="45">
        <v>240.4</v>
      </c>
      <c r="J14" s="45">
        <v>113.9</v>
      </c>
      <c r="K14" s="45">
        <v>28.1</v>
      </c>
      <c r="L14" s="42">
        <v>50480</v>
      </c>
      <c r="M14" s="40"/>
      <c r="N14" s="42">
        <f t="shared" si="0"/>
        <v>1403.3818107958791</v>
      </c>
      <c r="O14" s="42">
        <f t="shared" si="1"/>
        <v>621.51468315078944</v>
      </c>
      <c r="P14" s="42">
        <f t="shared" si="1"/>
        <v>545.99026070904767</v>
      </c>
      <c r="R14" s="42">
        <v>69481</v>
      </c>
      <c r="S14" s="42">
        <v>79092</v>
      </c>
    </row>
    <row r="15" spans="1:20" ht="13.5" customHeight="1" x14ac:dyDescent="0.2">
      <c r="A15" s="52" t="s">
        <v>41</v>
      </c>
      <c r="B15" s="47">
        <v>181</v>
      </c>
      <c r="C15" s="48">
        <v>9781</v>
      </c>
      <c r="D15" s="49">
        <v>72.2</v>
      </c>
      <c r="E15" s="47">
        <v>513724825</v>
      </c>
      <c r="F15" s="49">
        <v>45.3</v>
      </c>
      <c r="G15" s="47">
        <v>88120843</v>
      </c>
      <c r="H15" s="47">
        <v>101053279</v>
      </c>
      <c r="I15" s="50">
        <v>198.9</v>
      </c>
      <c r="J15" s="50">
        <v>90</v>
      </c>
      <c r="K15" s="50">
        <v>25.9</v>
      </c>
      <c r="L15" s="47">
        <v>39124</v>
      </c>
      <c r="M15" s="40"/>
      <c r="N15" s="47">
        <f t="shared" si="0"/>
        <v>1033.1589714753093</v>
      </c>
      <c r="O15" s="47">
        <f t="shared" si="1"/>
        <v>600.82810511921048</v>
      </c>
      <c r="P15" s="47">
        <f t="shared" si="1"/>
        <v>521.4038439708994</v>
      </c>
      <c r="R15" s="47">
        <v>16819</v>
      </c>
      <c r="S15" s="47">
        <v>19381</v>
      </c>
    </row>
    <row r="16" spans="1:20" ht="13.5" customHeight="1" x14ac:dyDescent="0.2">
      <c r="A16" s="46" t="s">
        <v>42</v>
      </c>
      <c r="B16" s="47">
        <v>194</v>
      </c>
      <c r="C16" s="48">
        <v>5772</v>
      </c>
      <c r="D16" s="49">
        <v>64.2</v>
      </c>
      <c r="E16" s="47">
        <v>239836742</v>
      </c>
      <c r="F16" s="49">
        <v>47.2</v>
      </c>
      <c r="G16" s="47">
        <v>36659736</v>
      </c>
      <c r="H16" s="47">
        <v>45085916</v>
      </c>
      <c r="I16" s="50">
        <v>177.5</v>
      </c>
      <c r="J16" s="50">
        <v>83.7</v>
      </c>
      <c r="K16" s="50">
        <v>19.899999999999999</v>
      </c>
      <c r="L16" s="47">
        <v>33364</v>
      </c>
      <c r="M16" s="40"/>
      <c r="N16" s="47">
        <f t="shared" si="0"/>
        <v>781.11427581427574</v>
      </c>
      <c r="O16" s="47">
        <f t="shared" si="1"/>
        <v>533.24560615020698</v>
      </c>
      <c r="P16" s="47">
        <f t="shared" si="1"/>
        <v>470.87118537859004</v>
      </c>
      <c r="R16" s="47">
        <v>8455</v>
      </c>
      <c r="S16" s="47">
        <v>9575</v>
      </c>
    </row>
    <row r="17" spans="1:19" ht="13.5" customHeight="1" x14ac:dyDescent="0.2">
      <c r="A17" s="53" t="s">
        <v>43</v>
      </c>
      <c r="B17" s="47">
        <v>192</v>
      </c>
      <c r="C17" s="48">
        <v>5787</v>
      </c>
      <c r="D17" s="49">
        <v>65.2</v>
      </c>
      <c r="E17" s="47">
        <v>246037651</v>
      </c>
      <c r="F17" s="49">
        <v>48.8</v>
      </c>
      <c r="G17" s="47">
        <v>45292443</v>
      </c>
      <c r="H17" s="47">
        <v>49210773</v>
      </c>
      <c r="I17" s="50">
        <v>177.7</v>
      </c>
      <c r="J17" s="50">
        <v>86.7</v>
      </c>
      <c r="K17" s="50">
        <v>24.5</v>
      </c>
      <c r="L17" s="47">
        <v>35538</v>
      </c>
      <c r="M17" s="40"/>
      <c r="N17" s="47">
        <f t="shared" si="0"/>
        <v>850.36759979263866</v>
      </c>
      <c r="O17" s="47">
        <f t="shared" si="1"/>
        <v>545.39258561454062</v>
      </c>
      <c r="P17" s="47">
        <f t="shared" si="1"/>
        <v>477.033472276076</v>
      </c>
      <c r="R17" s="47">
        <v>9023</v>
      </c>
      <c r="S17" s="47">
        <v>10316</v>
      </c>
    </row>
    <row r="18" spans="1:19" ht="13.5" customHeight="1" x14ac:dyDescent="0.2">
      <c r="A18" s="54" t="s">
        <v>44</v>
      </c>
      <c r="B18" s="55">
        <v>65</v>
      </c>
      <c r="C18" s="56">
        <v>1537</v>
      </c>
      <c r="D18" s="57">
        <v>57.1</v>
      </c>
      <c r="E18" s="55">
        <v>40410918</v>
      </c>
      <c r="F18" s="57">
        <v>49.7</v>
      </c>
      <c r="G18" s="55">
        <v>6001874</v>
      </c>
      <c r="H18" s="55">
        <v>7919496</v>
      </c>
      <c r="I18" s="58">
        <v>125</v>
      </c>
      <c r="J18" s="58">
        <v>62.1</v>
      </c>
      <c r="K18" s="58">
        <v>13.1</v>
      </c>
      <c r="L18" s="55">
        <v>24496</v>
      </c>
      <c r="M18" s="40"/>
      <c r="N18" s="55">
        <f t="shared" si="0"/>
        <v>515.25673389720237</v>
      </c>
      <c r="O18" s="55">
        <f t="shared" si="1"/>
        <v>530.79731903485253</v>
      </c>
      <c r="P18" s="55">
        <f t="shared" si="1"/>
        <v>429.94006514657974</v>
      </c>
      <c r="R18" s="55">
        <v>1492</v>
      </c>
      <c r="S18" s="55">
        <v>1842</v>
      </c>
    </row>
    <row r="19" spans="1:19" ht="13.5" customHeight="1" x14ac:dyDescent="0.2">
      <c r="A19" s="46" t="s">
        <v>45</v>
      </c>
      <c r="B19" s="47">
        <v>218</v>
      </c>
      <c r="C19" s="48">
        <v>2704</v>
      </c>
      <c r="D19" s="49">
        <v>57.8</v>
      </c>
      <c r="E19" s="47">
        <v>75777796</v>
      </c>
      <c r="F19" s="49">
        <v>45.8</v>
      </c>
      <c r="G19" s="47">
        <v>10649322</v>
      </c>
      <c r="H19" s="47">
        <v>13553465</v>
      </c>
      <c r="I19" s="50">
        <v>132.19999999999999</v>
      </c>
      <c r="J19" s="50">
        <v>60.5</v>
      </c>
      <c r="K19" s="50">
        <v>13.1</v>
      </c>
      <c r="L19" s="47">
        <v>23644</v>
      </c>
      <c r="M19" s="40"/>
      <c r="N19" s="47">
        <f t="shared" si="0"/>
        <v>501.23761094674558</v>
      </c>
      <c r="O19" s="47">
        <f t="shared" si="1"/>
        <v>449.23649320517069</v>
      </c>
      <c r="P19" s="47">
        <f t="shared" si="1"/>
        <v>382.43411399548529</v>
      </c>
      <c r="R19" s="47">
        <v>3017</v>
      </c>
      <c r="S19" s="47">
        <v>3544</v>
      </c>
    </row>
    <row r="20" spans="1:19" ht="13.5" customHeight="1" x14ac:dyDescent="0.2">
      <c r="A20" s="46" t="s">
        <v>46</v>
      </c>
      <c r="B20" s="47">
        <v>101</v>
      </c>
      <c r="C20" s="48">
        <v>1792</v>
      </c>
      <c r="D20" s="49">
        <v>55.8</v>
      </c>
      <c r="E20" s="47">
        <v>51632682</v>
      </c>
      <c r="F20" s="49">
        <v>48.1</v>
      </c>
      <c r="G20" s="47">
        <v>7594557</v>
      </c>
      <c r="H20" s="47">
        <v>9601693</v>
      </c>
      <c r="I20" s="50">
        <v>141.30000000000001</v>
      </c>
      <c r="J20" s="50">
        <v>67.900000000000006</v>
      </c>
      <c r="K20" s="50">
        <v>14.9</v>
      </c>
      <c r="L20" s="47">
        <v>26279</v>
      </c>
      <c r="M20" s="40"/>
      <c r="N20" s="47">
        <f t="shared" si="0"/>
        <v>535.80876116071431</v>
      </c>
      <c r="O20" s="47">
        <f t="shared" si="1"/>
        <v>509.64400212314223</v>
      </c>
      <c r="P20" s="47">
        <f t="shared" si="1"/>
        <v>449.3071127749181</v>
      </c>
      <c r="R20" s="47">
        <v>1884</v>
      </c>
      <c r="S20" s="47">
        <v>2137</v>
      </c>
    </row>
    <row r="21" spans="1:19" ht="13.5" customHeight="1" x14ac:dyDescent="0.2">
      <c r="A21" s="51" t="s">
        <v>47</v>
      </c>
      <c r="B21" s="47">
        <v>80</v>
      </c>
      <c r="C21" s="48">
        <v>938</v>
      </c>
      <c r="D21" s="49">
        <v>67</v>
      </c>
      <c r="E21" s="47">
        <v>27798962</v>
      </c>
      <c r="F21" s="49">
        <v>45.3</v>
      </c>
      <c r="G21" s="47">
        <v>4577977</v>
      </c>
      <c r="H21" s="47">
        <v>5260822</v>
      </c>
      <c r="I21" s="50">
        <v>120.6</v>
      </c>
      <c r="J21" s="50">
        <v>54.7</v>
      </c>
      <c r="K21" s="50">
        <v>12.8</v>
      </c>
      <c r="L21" s="47">
        <v>22818</v>
      </c>
      <c r="M21" s="40"/>
      <c r="N21" s="47">
        <f t="shared" si="0"/>
        <v>560.85522388059701</v>
      </c>
      <c r="O21" s="47">
        <f t="shared" si="1"/>
        <v>477.38856624319425</v>
      </c>
      <c r="P21" s="47">
        <f t="shared" si="1"/>
        <v>430.50916530278238</v>
      </c>
      <c r="R21" s="47">
        <v>1102</v>
      </c>
      <c r="S21" s="47">
        <v>1222</v>
      </c>
    </row>
    <row r="22" spans="1:19" ht="13.5" customHeight="1" x14ac:dyDescent="0.2">
      <c r="A22" s="46" t="s">
        <v>48</v>
      </c>
      <c r="B22" s="42">
        <v>118</v>
      </c>
      <c r="C22" s="43">
        <v>2732</v>
      </c>
      <c r="D22" s="44">
        <v>66.8</v>
      </c>
      <c r="E22" s="42">
        <v>92356867</v>
      </c>
      <c r="F22" s="44">
        <v>41.7</v>
      </c>
      <c r="G22" s="42">
        <v>14714760</v>
      </c>
      <c r="H22" s="42">
        <v>15141763</v>
      </c>
      <c r="I22" s="45">
        <v>136.19999999999999</v>
      </c>
      <c r="J22" s="45">
        <v>56.8</v>
      </c>
      <c r="K22" s="45">
        <v>14.7</v>
      </c>
      <c r="L22" s="42">
        <v>22325</v>
      </c>
      <c r="M22" s="40"/>
      <c r="N22" s="42">
        <f t="shared" si="0"/>
        <v>554.23729868228406</v>
      </c>
      <c r="O22" s="42">
        <f t="shared" si="1"/>
        <v>446.00185567010311</v>
      </c>
      <c r="P22" s="42">
        <f t="shared" si="1"/>
        <v>362.41653901388224</v>
      </c>
      <c r="R22" s="42">
        <v>3395</v>
      </c>
      <c r="S22" s="42">
        <v>4178</v>
      </c>
    </row>
    <row r="23" spans="1:19" ht="13.5" customHeight="1" x14ac:dyDescent="0.2">
      <c r="A23" s="46" t="s">
        <v>49</v>
      </c>
      <c r="B23" s="47">
        <v>111</v>
      </c>
      <c r="C23" s="48">
        <v>2610</v>
      </c>
      <c r="D23" s="49">
        <v>62.1</v>
      </c>
      <c r="E23" s="47">
        <v>69874628</v>
      </c>
      <c r="F23" s="49">
        <v>42.4</v>
      </c>
      <c r="G23" s="47">
        <v>11811288</v>
      </c>
      <c r="H23" s="47">
        <v>13237442</v>
      </c>
      <c r="I23" s="50">
        <v>117.5</v>
      </c>
      <c r="J23" s="50">
        <v>49.8</v>
      </c>
      <c r="K23" s="50">
        <v>12.8</v>
      </c>
      <c r="L23" s="47">
        <v>22256</v>
      </c>
      <c r="M23" s="40"/>
      <c r="N23" s="47">
        <f t="shared" si="0"/>
        <v>507.18168582375483</v>
      </c>
      <c r="O23" s="47">
        <f t="shared" si="1"/>
        <v>479.61746376811595</v>
      </c>
      <c r="P23" s="47">
        <f t="shared" si="1"/>
        <v>384.25085631349782</v>
      </c>
      <c r="R23" s="47">
        <v>2760</v>
      </c>
      <c r="S23" s="47">
        <v>3445</v>
      </c>
    </row>
    <row r="24" spans="1:19" ht="13.5" customHeight="1" x14ac:dyDescent="0.2">
      <c r="A24" s="46" t="s">
        <v>50</v>
      </c>
      <c r="B24" s="47">
        <v>49</v>
      </c>
      <c r="C24" s="48">
        <v>915</v>
      </c>
      <c r="D24" s="49">
        <v>65.2</v>
      </c>
      <c r="E24" s="47">
        <v>25907464</v>
      </c>
      <c r="F24" s="49">
        <v>44.2</v>
      </c>
      <c r="G24" s="47">
        <v>4204152</v>
      </c>
      <c r="H24" s="47">
        <v>5346890</v>
      </c>
      <c r="I24" s="50">
        <v>114.1</v>
      </c>
      <c r="J24" s="50">
        <v>50.4</v>
      </c>
      <c r="K24" s="50">
        <v>12.5</v>
      </c>
      <c r="L24" s="47">
        <v>23548</v>
      </c>
      <c r="M24" s="40"/>
      <c r="N24" s="47">
        <f t="shared" si="0"/>
        <v>584.35956284153008</v>
      </c>
      <c r="O24" s="47">
        <f t="shared" si="1"/>
        <v>578.04216216216219</v>
      </c>
      <c r="P24" s="47">
        <f t="shared" si="1"/>
        <v>409.72337164750962</v>
      </c>
      <c r="R24" s="47">
        <v>925</v>
      </c>
      <c r="S24" s="47">
        <v>1305</v>
      </c>
    </row>
    <row r="25" spans="1:19" ht="13.5" customHeight="1" x14ac:dyDescent="0.2">
      <c r="A25" s="51" t="s">
        <v>51</v>
      </c>
      <c r="B25" s="59">
        <v>71</v>
      </c>
      <c r="C25" s="60">
        <v>1770</v>
      </c>
      <c r="D25" s="61">
        <v>64.599999999999994</v>
      </c>
      <c r="E25" s="59">
        <v>56849827</v>
      </c>
      <c r="F25" s="61">
        <v>40.700000000000003</v>
      </c>
      <c r="G25" s="59">
        <v>9382108</v>
      </c>
      <c r="H25" s="59">
        <v>9392451</v>
      </c>
      <c r="I25" s="62">
        <v>138.4</v>
      </c>
      <c r="J25" s="62">
        <v>56.3</v>
      </c>
      <c r="K25" s="62">
        <v>15</v>
      </c>
      <c r="L25" s="59">
        <v>22871</v>
      </c>
      <c r="M25" s="40"/>
      <c r="N25" s="59">
        <f t="shared" si="0"/>
        <v>530.64694915254245</v>
      </c>
      <c r="O25" s="59">
        <f t="shared" si="1"/>
        <v>474.36621212121207</v>
      </c>
      <c r="P25" s="59">
        <f t="shared" si="1"/>
        <v>390.21400083090987</v>
      </c>
      <c r="R25" s="59">
        <v>1980</v>
      </c>
      <c r="S25" s="59">
        <v>2407</v>
      </c>
    </row>
    <row r="26" spans="1:19" ht="13.5" customHeight="1" x14ac:dyDescent="0.2">
      <c r="A26" s="46" t="s">
        <v>52</v>
      </c>
      <c r="B26" s="47">
        <v>157</v>
      </c>
      <c r="C26" s="48">
        <v>8251</v>
      </c>
      <c r="D26" s="49">
        <v>70.3</v>
      </c>
      <c r="E26" s="47">
        <v>355599497</v>
      </c>
      <c r="F26" s="49">
        <v>42.3</v>
      </c>
      <c r="G26" s="47">
        <v>54274518</v>
      </c>
      <c r="H26" s="47">
        <v>67160206</v>
      </c>
      <c r="I26" s="50">
        <v>172.9</v>
      </c>
      <c r="J26" s="45">
        <v>73.099999999999994</v>
      </c>
      <c r="K26" s="50">
        <v>19.100000000000001</v>
      </c>
      <c r="L26" s="47">
        <v>32655</v>
      </c>
      <c r="M26" s="40"/>
      <c r="N26" s="47">
        <f t="shared" si="0"/>
        <v>813.96444067385778</v>
      </c>
      <c r="O26" s="47">
        <f t="shared" si="1"/>
        <v>601.20137856951033</v>
      </c>
      <c r="P26" s="47">
        <f t="shared" si="1"/>
        <v>538.70382610090633</v>
      </c>
      <c r="R26" s="47">
        <v>11171</v>
      </c>
      <c r="S26" s="47">
        <v>12467</v>
      </c>
    </row>
    <row r="27" spans="1:19" ht="13.5" customHeight="1" x14ac:dyDescent="0.2">
      <c r="A27" s="46" t="s">
        <v>53</v>
      </c>
      <c r="B27" s="47">
        <v>120</v>
      </c>
      <c r="C27" s="48">
        <v>4716</v>
      </c>
      <c r="D27" s="49">
        <v>65.8</v>
      </c>
      <c r="E27" s="47">
        <v>160211219</v>
      </c>
      <c r="F27" s="49">
        <v>45.3</v>
      </c>
      <c r="G27" s="47">
        <v>28030294</v>
      </c>
      <c r="H27" s="47">
        <v>28486731</v>
      </c>
      <c r="I27" s="50">
        <v>145.19999999999999</v>
      </c>
      <c r="J27" s="50">
        <v>65.7</v>
      </c>
      <c r="K27" s="50">
        <v>17.3</v>
      </c>
      <c r="L27" s="47">
        <v>25818</v>
      </c>
      <c r="M27" s="40"/>
      <c r="N27" s="47">
        <f t="shared" si="0"/>
        <v>604.04433842239189</v>
      </c>
      <c r="O27" s="47">
        <f t="shared" si="1"/>
        <v>522.40474967907574</v>
      </c>
      <c r="P27" s="47">
        <f t="shared" si="1"/>
        <v>432.53463407227457</v>
      </c>
      <c r="R27" s="47">
        <v>5453</v>
      </c>
      <c r="S27" s="47">
        <v>6586</v>
      </c>
    </row>
    <row r="28" spans="1:19" ht="13.5" customHeight="1" x14ac:dyDescent="0.2">
      <c r="A28" s="46" t="s">
        <v>54</v>
      </c>
      <c r="B28" s="47">
        <v>57</v>
      </c>
      <c r="C28" s="48">
        <v>1887</v>
      </c>
      <c r="D28" s="49">
        <v>60.8</v>
      </c>
      <c r="E28" s="47">
        <v>51999928</v>
      </c>
      <c r="F28" s="49">
        <v>41.7</v>
      </c>
      <c r="G28" s="47">
        <v>8131100</v>
      </c>
      <c r="H28" s="47">
        <v>9559236</v>
      </c>
      <c r="I28" s="50">
        <v>120.5</v>
      </c>
      <c r="J28" s="50">
        <v>50.3</v>
      </c>
      <c r="K28" s="50">
        <v>13.2</v>
      </c>
      <c r="L28" s="47">
        <v>22146</v>
      </c>
      <c r="M28" s="40"/>
      <c r="N28" s="47">
        <f t="shared" si="0"/>
        <v>506.58378378378376</v>
      </c>
      <c r="O28" s="47">
        <f t="shared" si="1"/>
        <v>509.2826851358551</v>
      </c>
      <c r="P28" s="47">
        <f t="shared" si="1"/>
        <v>435.69899726526893</v>
      </c>
      <c r="R28" s="47">
        <v>1877</v>
      </c>
      <c r="S28" s="47">
        <v>2194</v>
      </c>
    </row>
    <row r="29" spans="1:19" ht="13.5" customHeight="1" x14ac:dyDescent="0.2">
      <c r="A29" s="46" t="s">
        <v>55</v>
      </c>
      <c r="B29" s="47">
        <v>49</v>
      </c>
      <c r="C29" s="48">
        <v>1197</v>
      </c>
      <c r="D29" s="49">
        <v>65.5</v>
      </c>
      <c r="E29" s="47">
        <v>42203454</v>
      </c>
      <c r="F29" s="49">
        <v>45.1</v>
      </c>
      <c r="G29" s="47">
        <v>6432225</v>
      </c>
      <c r="H29" s="47">
        <v>7728937</v>
      </c>
      <c r="I29" s="50">
        <v>142.9</v>
      </c>
      <c r="J29" s="63">
        <v>64.400000000000006</v>
      </c>
      <c r="K29" s="50">
        <v>15</v>
      </c>
      <c r="L29" s="47">
        <v>26163</v>
      </c>
      <c r="M29" s="40"/>
      <c r="N29" s="47">
        <f t="shared" si="0"/>
        <v>645.69231411862995</v>
      </c>
      <c r="O29" s="47">
        <f t="shared" si="1"/>
        <v>567.88662747979424</v>
      </c>
      <c r="P29" s="47">
        <f t="shared" si="1"/>
        <v>464.47938701923078</v>
      </c>
      <c r="R29" s="47">
        <v>1361</v>
      </c>
      <c r="S29" s="47">
        <v>1664</v>
      </c>
    </row>
    <row r="30" spans="1:19" ht="13.5" customHeight="1" x14ac:dyDescent="0.2">
      <c r="A30" s="51" t="s">
        <v>56</v>
      </c>
      <c r="B30" s="47">
        <v>54</v>
      </c>
      <c r="C30" s="48">
        <v>878</v>
      </c>
      <c r="D30" s="49">
        <v>55</v>
      </c>
      <c r="E30" s="47">
        <v>23148193</v>
      </c>
      <c r="F30" s="49">
        <v>42.2</v>
      </c>
      <c r="G30" s="47">
        <v>3814443</v>
      </c>
      <c r="H30" s="47">
        <v>4225670</v>
      </c>
      <c r="I30" s="50">
        <v>130.19999999999999</v>
      </c>
      <c r="J30" s="64">
        <v>54.9</v>
      </c>
      <c r="K30" s="50">
        <v>14.4</v>
      </c>
      <c r="L30" s="47">
        <v>23764</v>
      </c>
      <c r="M30" s="40"/>
      <c r="N30" s="47">
        <f t="shared" si="0"/>
        <v>481.28359908883829</v>
      </c>
      <c r="O30" s="47">
        <f t="shared" si="1"/>
        <v>453.88506981740068</v>
      </c>
      <c r="P30" s="47">
        <f t="shared" si="1"/>
        <v>404.37033492822968</v>
      </c>
      <c r="R30" s="47">
        <v>931</v>
      </c>
      <c r="S30" s="47">
        <v>1045</v>
      </c>
    </row>
    <row r="31" spans="1:19" ht="13.5" customHeight="1" x14ac:dyDescent="0.2">
      <c r="A31" s="46" t="s">
        <v>57</v>
      </c>
      <c r="B31" s="42">
        <v>221</v>
      </c>
      <c r="C31" s="43">
        <v>15515</v>
      </c>
      <c r="D31" s="44">
        <v>65.2</v>
      </c>
      <c r="E31" s="42">
        <v>690469295</v>
      </c>
      <c r="F31" s="44">
        <v>46.5</v>
      </c>
      <c r="G31" s="42">
        <v>99514557</v>
      </c>
      <c r="H31" s="42">
        <v>112385490</v>
      </c>
      <c r="I31" s="45">
        <v>196.4</v>
      </c>
      <c r="J31" s="65">
        <v>91.3</v>
      </c>
      <c r="K31" s="45">
        <v>19.899999999999999</v>
      </c>
      <c r="L31" s="42">
        <v>31965</v>
      </c>
      <c r="M31" s="40"/>
      <c r="N31" s="42">
        <f t="shared" si="0"/>
        <v>724.36667740895905</v>
      </c>
      <c r="O31" s="42">
        <f t="shared" si="1"/>
        <v>522.1888764984667</v>
      </c>
      <c r="P31" s="42">
        <f t="shared" si="1"/>
        <v>460.2378885294238</v>
      </c>
      <c r="R31" s="42">
        <v>21522</v>
      </c>
      <c r="S31" s="42">
        <v>24419</v>
      </c>
    </row>
    <row r="32" spans="1:19" ht="13.5" customHeight="1" x14ac:dyDescent="0.2">
      <c r="A32" s="46" t="s">
        <v>58</v>
      </c>
      <c r="B32" s="47">
        <v>79</v>
      </c>
      <c r="C32" s="48">
        <v>6215</v>
      </c>
      <c r="D32" s="49">
        <v>69.8</v>
      </c>
      <c r="E32" s="47">
        <v>269082879</v>
      </c>
      <c r="F32" s="49">
        <v>44.3</v>
      </c>
      <c r="G32" s="47">
        <v>47304852</v>
      </c>
      <c r="H32" s="47">
        <v>44572934</v>
      </c>
      <c r="I32" s="50">
        <v>171.2</v>
      </c>
      <c r="J32" s="50">
        <v>75.900000000000006</v>
      </c>
      <c r="K32" s="50">
        <v>19</v>
      </c>
      <c r="L32" s="47">
        <v>28353</v>
      </c>
      <c r="M32" s="40"/>
      <c r="N32" s="47">
        <f t="shared" si="0"/>
        <v>717.18316975060338</v>
      </c>
      <c r="O32" s="47">
        <f t="shared" si="1"/>
        <v>545.10130854836734</v>
      </c>
      <c r="P32" s="47">
        <f t="shared" si="1"/>
        <v>469.09002315302041</v>
      </c>
      <c r="R32" s="47">
        <v>8177</v>
      </c>
      <c r="S32" s="47">
        <v>9502</v>
      </c>
    </row>
    <row r="33" spans="1:19" ht="13.5" customHeight="1" x14ac:dyDescent="0.2">
      <c r="A33" s="46" t="s">
        <v>59</v>
      </c>
      <c r="B33" s="47">
        <v>213</v>
      </c>
      <c r="C33" s="48">
        <v>6806</v>
      </c>
      <c r="D33" s="49">
        <v>65.5</v>
      </c>
      <c r="E33" s="47">
        <v>258011108</v>
      </c>
      <c r="F33" s="49">
        <v>43</v>
      </c>
      <c r="G33" s="47">
        <v>43835898</v>
      </c>
      <c r="H33" s="47">
        <v>43336871</v>
      </c>
      <c r="I33" s="50">
        <v>166.9</v>
      </c>
      <c r="J33" s="50">
        <v>71.8</v>
      </c>
      <c r="K33" s="50">
        <v>20.399999999999999</v>
      </c>
      <c r="L33" s="47">
        <v>28040</v>
      </c>
      <c r="M33" s="40"/>
      <c r="N33" s="47">
        <f t="shared" si="0"/>
        <v>636.74509256538352</v>
      </c>
      <c r="O33" s="47">
        <f t="shared" si="1"/>
        <v>462.11208146726386</v>
      </c>
      <c r="P33" s="47">
        <f t="shared" si="1"/>
        <v>395.19306036841147</v>
      </c>
      <c r="R33" s="47">
        <v>9378</v>
      </c>
      <c r="S33" s="47">
        <v>10966</v>
      </c>
    </row>
    <row r="34" spans="1:19" ht="13.5" customHeight="1" x14ac:dyDescent="0.2">
      <c r="A34" s="53" t="s">
        <v>60</v>
      </c>
      <c r="B34" s="47">
        <v>57</v>
      </c>
      <c r="C34" s="48">
        <v>1040</v>
      </c>
      <c r="D34" s="49">
        <v>67.099999999999994</v>
      </c>
      <c r="E34" s="47">
        <v>35458932</v>
      </c>
      <c r="F34" s="49">
        <v>43.3</v>
      </c>
      <c r="G34" s="47">
        <v>6732565</v>
      </c>
      <c r="H34" s="47">
        <v>6679764</v>
      </c>
      <c r="I34" s="50">
        <v>139</v>
      </c>
      <c r="J34" s="50">
        <v>60.2</v>
      </c>
      <c r="K34" s="50">
        <v>18.399999999999999</v>
      </c>
      <c r="L34" s="47">
        <v>26180</v>
      </c>
      <c r="M34" s="40"/>
      <c r="N34" s="47">
        <f t="shared" si="0"/>
        <v>642.28500000000008</v>
      </c>
      <c r="O34" s="47">
        <f t="shared" si="1"/>
        <v>500.73193403298347</v>
      </c>
      <c r="P34" s="47">
        <f t="shared" si="1"/>
        <v>387.68218224027862</v>
      </c>
      <c r="R34" s="47">
        <v>1334</v>
      </c>
      <c r="S34" s="47">
        <v>1723</v>
      </c>
    </row>
    <row r="35" spans="1:19" ht="13.5" customHeight="1" x14ac:dyDescent="0.2">
      <c r="A35" s="54" t="s">
        <v>61</v>
      </c>
      <c r="B35" s="55">
        <v>29</v>
      </c>
      <c r="C35" s="56">
        <v>1221</v>
      </c>
      <c r="D35" s="57">
        <v>66</v>
      </c>
      <c r="E35" s="55">
        <v>41883864</v>
      </c>
      <c r="F35" s="57">
        <v>42.3</v>
      </c>
      <c r="G35" s="55">
        <v>6515169</v>
      </c>
      <c r="H35" s="55">
        <v>6900379</v>
      </c>
      <c r="I35" s="58">
        <v>144.6</v>
      </c>
      <c r="J35" s="58">
        <v>61.2</v>
      </c>
      <c r="K35" s="58">
        <v>15.5</v>
      </c>
      <c r="L35" s="55">
        <v>23830</v>
      </c>
      <c r="M35" s="40"/>
      <c r="N35" s="55">
        <f t="shared" si="0"/>
        <v>565.14160524160525</v>
      </c>
      <c r="O35" s="55">
        <f t="shared" si="1"/>
        <v>515.33823749066471</v>
      </c>
      <c r="P35" s="55">
        <f t="shared" si="1"/>
        <v>427.00365099009906</v>
      </c>
      <c r="R35" s="55">
        <v>1339</v>
      </c>
      <c r="S35" s="55">
        <v>1616</v>
      </c>
    </row>
    <row r="36" spans="1:19" ht="13.5" customHeight="1" x14ac:dyDescent="0.2">
      <c r="A36" s="66" t="s">
        <v>62</v>
      </c>
      <c r="B36" s="59">
        <v>63</v>
      </c>
      <c r="C36" s="60">
        <v>1486</v>
      </c>
      <c r="D36" s="61">
        <v>57</v>
      </c>
      <c r="E36" s="59">
        <v>37417125</v>
      </c>
      <c r="F36" s="61">
        <v>42</v>
      </c>
      <c r="G36" s="59">
        <v>5784328</v>
      </c>
      <c r="H36" s="59">
        <v>5448874</v>
      </c>
      <c r="I36" s="62">
        <v>120.8</v>
      </c>
      <c r="J36" s="62">
        <v>50.8</v>
      </c>
      <c r="K36" s="62">
        <v>13</v>
      </c>
      <c r="L36" s="59">
        <v>17597</v>
      </c>
      <c r="M36" s="40"/>
      <c r="N36" s="59">
        <f t="shared" si="0"/>
        <v>366.68061911170929</v>
      </c>
      <c r="O36" s="59">
        <f t="shared" si="1"/>
        <v>410.30677710843372</v>
      </c>
      <c r="P36" s="59">
        <f t="shared" si="1"/>
        <v>315.87675362318839</v>
      </c>
      <c r="R36" s="59">
        <v>1328</v>
      </c>
      <c r="S36" s="59">
        <v>1725</v>
      </c>
    </row>
    <row r="37" spans="1:19" ht="13.5" customHeight="1" x14ac:dyDescent="0.2">
      <c r="A37" s="46" t="s">
        <v>63</v>
      </c>
      <c r="B37" s="47">
        <v>234</v>
      </c>
      <c r="C37" s="48">
        <v>5467</v>
      </c>
      <c r="D37" s="49">
        <v>63.6</v>
      </c>
      <c r="E37" s="47">
        <v>206096562</v>
      </c>
      <c r="F37" s="49">
        <v>43.3</v>
      </c>
      <c r="G37" s="47">
        <v>31934842</v>
      </c>
      <c r="H37" s="47">
        <v>31179655</v>
      </c>
      <c r="I37" s="50">
        <v>162.30000000000001</v>
      </c>
      <c r="J37" s="50">
        <v>70.3</v>
      </c>
      <c r="K37" s="50">
        <v>18.2</v>
      </c>
      <c r="L37" s="47">
        <v>24560</v>
      </c>
      <c r="M37" s="40"/>
      <c r="N37" s="47">
        <f t="shared" si="0"/>
        <v>570.32476678251328</v>
      </c>
      <c r="O37" s="47">
        <f t="shared" si="1"/>
        <v>470.28137254901958</v>
      </c>
      <c r="P37" s="47">
        <f t="shared" si="1"/>
        <v>421.80269209956714</v>
      </c>
      <c r="R37" s="47">
        <v>6630</v>
      </c>
      <c r="S37" s="47">
        <v>7392</v>
      </c>
    </row>
    <row r="38" spans="1:19" ht="13.5" customHeight="1" x14ac:dyDescent="0.2">
      <c r="A38" s="46" t="s">
        <v>64</v>
      </c>
      <c r="B38" s="47">
        <v>29</v>
      </c>
      <c r="C38" s="48">
        <v>671</v>
      </c>
      <c r="D38" s="49">
        <v>61</v>
      </c>
      <c r="E38" s="47">
        <v>22884526</v>
      </c>
      <c r="F38" s="49">
        <v>43.3</v>
      </c>
      <c r="G38" s="47">
        <v>3519311</v>
      </c>
      <c r="H38" s="47">
        <v>3562251</v>
      </c>
      <c r="I38" s="50">
        <v>144.80000000000001</v>
      </c>
      <c r="J38" s="50">
        <v>62.7</v>
      </c>
      <c r="K38" s="50">
        <v>15.7</v>
      </c>
      <c r="L38" s="47">
        <v>22543</v>
      </c>
      <c r="M38" s="40"/>
      <c r="N38" s="47">
        <f t="shared" si="0"/>
        <v>530.88688524590157</v>
      </c>
      <c r="O38" s="47">
        <f t="shared" si="1"/>
        <v>444.17094763092274</v>
      </c>
      <c r="P38" s="47">
        <f t="shared" si="1"/>
        <v>378.15828025477708</v>
      </c>
      <c r="R38" s="47">
        <v>802</v>
      </c>
      <c r="S38" s="47">
        <v>942</v>
      </c>
    </row>
    <row r="39" spans="1:19" ht="13.5" customHeight="1" x14ac:dyDescent="0.2">
      <c r="A39" s="46" t="s">
        <v>65</v>
      </c>
      <c r="B39" s="47">
        <v>99</v>
      </c>
      <c r="C39" s="48">
        <v>1149</v>
      </c>
      <c r="D39" s="49">
        <v>58.9</v>
      </c>
      <c r="E39" s="47">
        <v>29506644</v>
      </c>
      <c r="F39" s="49">
        <v>43</v>
      </c>
      <c r="G39" s="47">
        <v>4761793</v>
      </c>
      <c r="H39" s="47">
        <v>4932690</v>
      </c>
      <c r="I39" s="50">
        <v>51.9</v>
      </c>
      <c r="J39" s="50">
        <v>56.9</v>
      </c>
      <c r="K39" s="50">
        <v>5.5</v>
      </c>
      <c r="L39" s="47">
        <v>21200</v>
      </c>
      <c r="M39" s="40"/>
      <c r="N39" s="47">
        <f t="shared" si="0"/>
        <v>429.3028720626632</v>
      </c>
      <c r="O39" s="47">
        <f t="shared" si="1"/>
        <v>429.3028720626632</v>
      </c>
      <c r="P39" s="47">
        <f t="shared" si="1"/>
        <v>350.83143669985776</v>
      </c>
      <c r="R39" s="47">
        <v>1149</v>
      </c>
      <c r="S39" s="47">
        <v>1406</v>
      </c>
    </row>
    <row r="40" spans="1:19" ht="13.5" customHeight="1" x14ac:dyDescent="0.2">
      <c r="A40" s="46" t="s">
        <v>66</v>
      </c>
      <c r="B40" s="47">
        <v>150</v>
      </c>
      <c r="C40" s="48">
        <v>3070</v>
      </c>
      <c r="D40" s="49">
        <v>57</v>
      </c>
      <c r="E40" s="47">
        <v>83846891</v>
      </c>
      <c r="F40" s="49">
        <v>44.5</v>
      </c>
      <c r="G40" s="47">
        <v>11502634</v>
      </c>
      <c r="H40" s="47">
        <v>13822606</v>
      </c>
      <c r="I40" s="67">
        <v>130.9</v>
      </c>
      <c r="J40" s="50">
        <v>58.3</v>
      </c>
      <c r="K40" s="50">
        <v>13.3</v>
      </c>
      <c r="L40" s="47">
        <v>21585</v>
      </c>
      <c r="M40" s="40"/>
      <c r="N40" s="47">
        <f t="shared" si="0"/>
        <v>450.24775244299673</v>
      </c>
      <c r="O40" s="47">
        <f t="shared" si="1"/>
        <v>462.60394912985277</v>
      </c>
      <c r="P40" s="47">
        <f t="shared" si="1"/>
        <v>381.83994475138121</v>
      </c>
      <c r="R40" s="47">
        <v>2988</v>
      </c>
      <c r="S40" s="47">
        <v>3620</v>
      </c>
    </row>
    <row r="41" spans="1:19" ht="13.5" customHeight="1" x14ac:dyDescent="0.2">
      <c r="A41" s="51" t="s">
        <v>67</v>
      </c>
      <c r="B41" s="47">
        <v>116</v>
      </c>
      <c r="C41" s="48">
        <v>2290</v>
      </c>
      <c r="D41" s="49">
        <v>64.599999999999994</v>
      </c>
      <c r="E41" s="47">
        <v>76470581</v>
      </c>
      <c r="F41" s="49">
        <v>41.8</v>
      </c>
      <c r="G41" s="47">
        <v>12035794</v>
      </c>
      <c r="H41" s="47">
        <v>11353461</v>
      </c>
      <c r="I41" s="50">
        <v>136.19999999999999</v>
      </c>
      <c r="J41" s="50">
        <v>56.9</v>
      </c>
      <c r="K41" s="50">
        <v>15.3</v>
      </c>
      <c r="L41" s="47">
        <v>20220</v>
      </c>
      <c r="M41" s="40"/>
      <c r="N41" s="47">
        <f t="shared" si="0"/>
        <v>495.78432314410486</v>
      </c>
      <c r="O41" s="47">
        <f t="shared" si="1"/>
        <v>448.39893364928912</v>
      </c>
      <c r="P41" s="47">
        <f t="shared" si="1"/>
        <v>372.85586206896551</v>
      </c>
      <c r="R41" s="47">
        <v>2532</v>
      </c>
      <c r="S41" s="47">
        <v>3045</v>
      </c>
    </row>
    <row r="42" spans="1:19" ht="13.5" customHeight="1" x14ac:dyDescent="0.2">
      <c r="A42" s="46" t="s">
        <v>68</v>
      </c>
      <c r="B42" s="42">
        <v>81</v>
      </c>
      <c r="C42" s="43">
        <v>1434</v>
      </c>
      <c r="D42" s="44">
        <v>55.2</v>
      </c>
      <c r="E42" s="42">
        <v>40617497</v>
      </c>
      <c r="F42" s="44">
        <v>43.1</v>
      </c>
      <c r="G42" s="42">
        <v>6114991</v>
      </c>
      <c r="H42" s="42">
        <v>6240698</v>
      </c>
      <c r="I42" s="45">
        <v>134.5</v>
      </c>
      <c r="J42" s="45">
        <v>58</v>
      </c>
      <c r="K42" s="45">
        <v>14</v>
      </c>
      <c r="L42" s="42">
        <v>20668</v>
      </c>
      <c r="M42" s="40"/>
      <c r="N42" s="42">
        <f t="shared" si="0"/>
        <v>435.1951185495119</v>
      </c>
      <c r="O42" s="42">
        <f t="shared" si="1"/>
        <v>445.44596716630974</v>
      </c>
      <c r="P42" s="42">
        <f t="shared" si="1"/>
        <v>364.1014002333722</v>
      </c>
      <c r="R42" s="42">
        <v>1401</v>
      </c>
      <c r="S42" s="42">
        <v>1714</v>
      </c>
    </row>
    <row r="43" spans="1:19" ht="13.5" customHeight="1" x14ac:dyDescent="0.2">
      <c r="A43" s="46" t="s">
        <v>69</v>
      </c>
      <c r="B43" s="47">
        <v>99</v>
      </c>
      <c r="C43" s="48">
        <v>1052</v>
      </c>
      <c r="D43" s="49">
        <v>62.8</v>
      </c>
      <c r="E43" s="47">
        <v>30252698</v>
      </c>
      <c r="F43" s="49">
        <v>44.9</v>
      </c>
      <c r="G43" s="47">
        <v>3981410</v>
      </c>
      <c r="H43" s="47">
        <v>4200333</v>
      </c>
      <c r="I43" s="50">
        <v>123.7</v>
      </c>
      <c r="J43" s="50">
        <v>55.6</v>
      </c>
      <c r="K43" s="50">
        <v>11.6</v>
      </c>
      <c r="L43" s="47">
        <v>17168</v>
      </c>
      <c r="M43" s="40"/>
      <c r="N43" s="47">
        <f t="shared" si="0"/>
        <v>399.27119771863119</v>
      </c>
      <c r="O43" s="47">
        <f t="shared" si="1"/>
        <v>396.63201133144474</v>
      </c>
      <c r="P43" s="47">
        <f t="shared" si="1"/>
        <v>333.09540047581288</v>
      </c>
      <c r="R43" s="47">
        <v>1059</v>
      </c>
      <c r="S43" s="47">
        <v>1261</v>
      </c>
    </row>
    <row r="44" spans="1:19" ht="13.5" customHeight="1" x14ac:dyDescent="0.2">
      <c r="A44" s="46" t="s">
        <v>70</v>
      </c>
      <c r="B44" s="47">
        <v>161</v>
      </c>
      <c r="C44" s="48">
        <v>2084</v>
      </c>
      <c r="D44" s="49">
        <v>61.5</v>
      </c>
      <c r="E44" s="47">
        <v>71996302</v>
      </c>
      <c r="F44" s="49">
        <v>43.1</v>
      </c>
      <c r="G44" s="47">
        <v>12477771</v>
      </c>
      <c r="H44" s="47">
        <v>10771925</v>
      </c>
      <c r="I44" s="50">
        <v>149</v>
      </c>
      <c r="J44" s="50">
        <v>64.3</v>
      </c>
      <c r="K44" s="50">
        <v>17</v>
      </c>
      <c r="L44" s="47">
        <v>22298</v>
      </c>
      <c r="M44" s="40"/>
      <c r="N44" s="47">
        <f t="shared" si="0"/>
        <v>516.88699616122835</v>
      </c>
      <c r="O44" s="47">
        <f t="shared" si="1"/>
        <v>413.50959692898266</v>
      </c>
      <c r="P44" s="47">
        <f t="shared" si="1"/>
        <v>354.1066732412886</v>
      </c>
      <c r="R44" s="47">
        <v>2605</v>
      </c>
      <c r="S44" s="47">
        <v>3042</v>
      </c>
    </row>
    <row r="45" spans="1:19" ht="13.5" customHeight="1" x14ac:dyDescent="0.2">
      <c r="A45" s="51" t="s">
        <v>71</v>
      </c>
      <c r="B45" s="59">
        <v>118</v>
      </c>
      <c r="C45" s="60">
        <v>1101</v>
      </c>
      <c r="D45" s="61">
        <v>65.7</v>
      </c>
      <c r="E45" s="59">
        <v>45477328</v>
      </c>
      <c r="F45" s="61">
        <v>40.9</v>
      </c>
      <c r="G45" s="59">
        <v>6962874</v>
      </c>
      <c r="H45" s="59">
        <v>6174254</v>
      </c>
      <c r="I45" s="62">
        <v>170.5</v>
      </c>
      <c r="J45" s="62">
        <v>69.7</v>
      </c>
      <c r="K45" s="62">
        <v>18.399999999999999</v>
      </c>
      <c r="L45" s="59">
        <v>23143</v>
      </c>
      <c r="M45" s="40"/>
      <c r="N45" s="59">
        <f t="shared" si="0"/>
        <v>560.78601271571301</v>
      </c>
      <c r="O45" s="59">
        <f t="shared" si="1"/>
        <v>418.5934915254237</v>
      </c>
      <c r="P45" s="59">
        <f t="shared" si="1"/>
        <v>360.64567757009343</v>
      </c>
      <c r="R45" s="59">
        <v>1475</v>
      </c>
      <c r="S45" s="59">
        <v>1712</v>
      </c>
    </row>
    <row r="46" spans="1:19" ht="13.5" customHeight="1" x14ac:dyDescent="0.2">
      <c r="A46" s="46" t="s">
        <v>72</v>
      </c>
      <c r="B46" s="47">
        <v>275</v>
      </c>
      <c r="C46" s="48">
        <v>9144</v>
      </c>
      <c r="D46" s="49">
        <v>71.5</v>
      </c>
      <c r="E46" s="47">
        <v>438402429</v>
      </c>
      <c r="F46" s="49">
        <v>41.5</v>
      </c>
      <c r="G46" s="47">
        <v>74938449</v>
      </c>
      <c r="H46" s="47">
        <v>67553892</v>
      </c>
      <c r="I46" s="50">
        <v>182</v>
      </c>
      <c r="J46" s="50">
        <v>75.5</v>
      </c>
      <c r="K46" s="50">
        <v>22.3</v>
      </c>
      <c r="L46" s="47">
        <v>28043</v>
      </c>
      <c r="M46" s="40"/>
      <c r="N46" s="47">
        <f t="shared" si="0"/>
        <v>738.77834645669293</v>
      </c>
      <c r="O46" s="47">
        <f t="shared" si="1"/>
        <v>490.58745098039219</v>
      </c>
      <c r="P46" s="47">
        <f t="shared" si="1"/>
        <v>422.66090220859661</v>
      </c>
      <c r="R46" s="47">
        <v>13770</v>
      </c>
      <c r="S46" s="47">
        <v>15983</v>
      </c>
    </row>
    <row r="47" spans="1:19" ht="13.5" customHeight="1" x14ac:dyDescent="0.2">
      <c r="A47" s="46" t="s">
        <v>73</v>
      </c>
      <c r="B47" s="47">
        <v>45</v>
      </c>
      <c r="C47" s="48">
        <v>1076</v>
      </c>
      <c r="D47" s="49">
        <v>66.7</v>
      </c>
      <c r="E47" s="47">
        <v>36364307</v>
      </c>
      <c r="F47" s="49">
        <v>41.5</v>
      </c>
      <c r="G47" s="47">
        <v>5806146</v>
      </c>
      <c r="H47" s="47">
        <v>5241249</v>
      </c>
      <c r="I47" s="50">
        <v>138.1</v>
      </c>
      <c r="J47" s="50">
        <v>57.4</v>
      </c>
      <c r="K47" s="50">
        <v>15</v>
      </c>
      <c r="L47" s="47">
        <v>19910</v>
      </c>
      <c r="M47" s="40"/>
      <c r="N47" s="47">
        <f t="shared" si="0"/>
        <v>487.10492565055767</v>
      </c>
      <c r="O47" s="47">
        <f t="shared" si="1"/>
        <v>472.61036970243458</v>
      </c>
      <c r="P47" s="47">
        <f t="shared" si="1"/>
        <v>374.91051502145922</v>
      </c>
      <c r="R47" s="47">
        <v>1109</v>
      </c>
      <c r="S47" s="47">
        <v>1398</v>
      </c>
    </row>
    <row r="48" spans="1:19" ht="13.5" customHeight="1" x14ac:dyDescent="0.2">
      <c r="A48" s="46" t="s">
        <v>74</v>
      </c>
      <c r="B48" s="47">
        <v>135</v>
      </c>
      <c r="C48" s="48">
        <v>2502</v>
      </c>
      <c r="D48" s="49">
        <v>68.7</v>
      </c>
      <c r="E48" s="47">
        <v>117786496</v>
      </c>
      <c r="F48" s="49">
        <v>36</v>
      </c>
      <c r="G48" s="47">
        <v>19915402</v>
      </c>
      <c r="H48" s="47">
        <v>15465723</v>
      </c>
      <c r="I48" s="50">
        <v>186.8</v>
      </c>
      <c r="J48" s="50">
        <v>67.3</v>
      </c>
      <c r="K48" s="50">
        <v>22</v>
      </c>
      <c r="L48" s="47">
        <v>24524</v>
      </c>
      <c r="M48" s="40"/>
      <c r="N48" s="47">
        <f t="shared" si="0"/>
        <v>618.13441247002402</v>
      </c>
      <c r="O48" s="47">
        <f t="shared" si="1"/>
        <v>449.8465095986038</v>
      </c>
      <c r="P48" s="47">
        <f t="shared" si="1"/>
        <v>379.34076526857984</v>
      </c>
      <c r="R48" s="47">
        <v>3438</v>
      </c>
      <c r="S48" s="47">
        <v>4077</v>
      </c>
    </row>
    <row r="49" spans="1:19" ht="13.5" customHeight="1" x14ac:dyDescent="0.2">
      <c r="A49" s="46" t="s">
        <v>75</v>
      </c>
      <c r="B49" s="47">
        <v>41</v>
      </c>
      <c r="C49" s="48">
        <v>2003</v>
      </c>
      <c r="D49" s="49">
        <v>67.099999999999994</v>
      </c>
      <c r="E49" s="47">
        <v>65829547</v>
      </c>
      <c r="F49" s="49">
        <v>40</v>
      </c>
      <c r="G49" s="47">
        <v>10298492</v>
      </c>
      <c r="H49" s="47">
        <v>8301098</v>
      </c>
      <c r="I49" s="50">
        <v>133.5</v>
      </c>
      <c r="J49" s="50">
        <v>53.4</v>
      </c>
      <c r="K49" s="50">
        <v>15</v>
      </c>
      <c r="L49" s="47">
        <v>16834</v>
      </c>
      <c r="M49" s="40"/>
      <c r="N49" s="47">
        <f t="shared" si="0"/>
        <v>414.43325012481284</v>
      </c>
      <c r="O49" s="47">
        <f t="shared" si="1"/>
        <v>403.16163186012625</v>
      </c>
      <c r="P49" s="47">
        <f t="shared" si="1"/>
        <v>340.76756978653532</v>
      </c>
      <c r="R49" s="47">
        <v>2059</v>
      </c>
      <c r="S49" s="47">
        <v>2436</v>
      </c>
    </row>
    <row r="50" spans="1:19" ht="13.5" customHeight="1" x14ac:dyDescent="0.2">
      <c r="A50" s="54" t="s">
        <v>76</v>
      </c>
      <c r="B50" s="55">
        <v>159</v>
      </c>
      <c r="C50" s="56">
        <v>3050</v>
      </c>
      <c r="D50" s="57">
        <v>64.599999999999994</v>
      </c>
      <c r="E50" s="55">
        <v>107196367</v>
      </c>
      <c r="F50" s="57">
        <v>39.1</v>
      </c>
      <c r="G50" s="55">
        <v>15684973</v>
      </c>
      <c r="H50" s="55">
        <v>15200456</v>
      </c>
      <c r="I50" s="58">
        <v>151.4</v>
      </c>
      <c r="J50" s="58">
        <v>59.2</v>
      </c>
      <c r="K50" s="58">
        <v>15.8</v>
      </c>
      <c r="L50" s="55">
        <v>21472</v>
      </c>
      <c r="M50" s="40"/>
      <c r="N50" s="55">
        <f t="shared" si="0"/>
        <v>498.37560655737707</v>
      </c>
      <c r="O50" s="55">
        <f t="shared" si="1"/>
        <v>444.97822014051525</v>
      </c>
      <c r="P50" s="55">
        <f t="shared" si="1"/>
        <v>370.56206728425161</v>
      </c>
      <c r="R50" s="55">
        <v>3416</v>
      </c>
      <c r="S50" s="55">
        <v>4102</v>
      </c>
    </row>
    <row r="51" spans="1:19" ht="13.5" customHeight="1" x14ac:dyDescent="0.2">
      <c r="A51" s="46" t="s">
        <v>77</v>
      </c>
      <c r="B51" s="47">
        <v>80</v>
      </c>
      <c r="C51" s="48">
        <v>1991</v>
      </c>
      <c r="D51" s="49">
        <v>64.7</v>
      </c>
      <c r="E51" s="47">
        <v>69137532</v>
      </c>
      <c r="F51" s="49">
        <v>40.9</v>
      </c>
      <c r="G51" s="47">
        <v>10695780</v>
      </c>
      <c r="H51" s="47">
        <v>9762499</v>
      </c>
      <c r="I51" s="50">
        <v>146.6</v>
      </c>
      <c r="J51" s="50">
        <v>59.9</v>
      </c>
      <c r="K51" s="50">
        <v>15.6</v>
      </c>
      <c r="L51" s="47">
        <v>20695</v>
      </c>
      <c r="M51" s="40"/>
      <c r="N51" s="47">
        <f t="shared" si="0"/>
        <v>490.3314414866901</v>
      </c>
      <c r="O51" s="47">
        <f t="shared" si="1"/>
        <v>425.93800174520067</v>
      </c>
      <c r="P51" s="47">
        <f t="shared" si="1"/>
        <v>350.53856373429085</v>
      </c>
      <c r="R51" s="47">
        <v>2292</v>
      </c>
      <c r="S51" s="47">
        <v>2785</v>
      </c>
    </row>
    <row r="52" spans="1:19" ht="13.5" customHeight="1" x14ac:dyDescent="0.2">
      <c r="A52" s="66" t="s">
        <v>78</v>
      </c>
      <c r="B52" s="59">
        <v>131</v>
      </c>
      <c r="C52" s="60">
        <v>3327</v>
      </c>
      <c r="D52" s="61">
        <v>57.6</v>
      </c>
      <c r="E52" s="59">
        <v>94091236</v>
      </c>
      <c r="F52" s="61">
        <v>39.700000000000003</v>
      </c>
      <c r="G52" s="59">
        <v>15347170</v>
      </c>
      <c r="H52" s="59">
        <v>13213597</v>
      </c>
      <c r="I52" s="62">
        <v>132.69999999999999</v>
      </c>
      <c r="J52" s="62">
        <v>52.6</v>
      </c>
      <c r="K52" s="62">
        <v>15.4</v>
      </c>
      <c r="L52" s="59">
        <v>18632</v>
      </c>
      <c r="M52" s="40"/>
      <c r="N52" s="59">
        <f t="shared" si="0"/>
        <v>397.16251878569284</v>
      </c>
      <c r="O52" s="59">
        <f t="shared" si="1"/>
        <v>438.98993355481724</v>
      </c>
      <c r="P52" s="59">
        <f t="shared" si="1"/>
        <v>369.81799608172406</v>
      </c>
      <c r="R52" s="59">
        <v>3010</v>
      </c>
      <c r="S52" s="59">
        <v>3573</v>
      </c>
    </row>
    <row r="53" spans="1:19" ht="13.5" customHeight="1" x14ac:dyDescent="0.2">
      <c r="A53" s="51" t="s">
        <v>79</v>
      </c>
      <c r="B53" s="59">
        <v>132</v>
      </c>
      <c r="C53" s="60">
        <v>3510</v>
      </c>
      <c r="D53" s="61">
        <v>73.400000000000006</v>
      </c>
      <c r="E53" s="59">
        <v>239641934</v>
      </c>
      <c r="F53" s="61">
        <v>37.799999999999997</v>
      </c>
      <c r="G53" s="59">
        <v>40967052</v>
      </c>
      <c r="H53" s="59">
        <v>26366394</v>
      </c>
      <c r="I53" s="62">
        <v>257.60000000000002</v>
      </c>
      <c r="J53" s="62">
        <v>97.3</v>
      </c>
      <c r="K53" s="62">
        <v>30</v>
      </c>
      <c r="L53" s="59">
        <v>28344</v>
      </c>
      <c r="M53" s="40"/>
      <c r="N53" s="59">
        <f t="shared" si="0"/>
        <v>751.17931623931622</v>
      </c>
      <c r="O53" s="59">
        <f t="shared" si="1"/>
        <v>421.59248480972173</v>
      </c>
      <c r="P53" s="59">
        <f t="shared" si="1"/>
        <v>355.96589712434184</v>
      </c>
      <c r="R53" s="59">
        <v>6254</v>
      </c>
      <c r="S53" s="59">
        <v>7407</v>
      </c>
    </row>
    <row r="54" spans="1:19" ht="13.5" customHeight="1" x14ac:dyDescent="0.2">
      <c r="A54" s="68" t="s">
        <v>80</v>
      </c>
      <c r="B54" s="69"/>
      <c r="C54" s="69"/>
      <c r="D54" s="69"/>
      <c r="E54" s="69"/>
      <c r="F54" s="69"/>
      <c r="G54" s="69"/>
      <c r="H54" s="69"/>
      <c r="I54" s="69"/>
      <c r="J54" s="69"/>
      <c r="K54" s="70"/>
      <c r="L54" s="70"/>
      <c r="M54" s="70"/>
    </row>
    <row r="55" spans="1:19" x14ac:dyDescent="0.2">
      <c r="A55" s="71" t="s">
        <v>81</v>
      </c>
      <c r="B55" s="71"/>
      <c r="C55" s="71"/>
      <c r="D55" s="71"/>
      <c r="E55" s="71"/>
      <c r="F55" s="71"/>
      <c r="G55" s="71"/>
      <c r="H55" s="71"/>
      <c r="I55" s="71"/>
      <c r="J55" s="71"/>
      <c r="K55" s="71"/>
      <c r="L55" s="71"/>
      <c r="M55" s="71"/>
      <c r="N55" s="71"/>
      <c r="O55" s="71"/>
      <c r="P55" s="71"/>
      <c r="Q55" s="71"/>
      <c r="R55" s="71"/>
      <c r="S55" s="71"/>
    </row>
    <row r="56" spans="1:19" x14ac:dyDescent="0.2">
      <c r="A56" s="72"/>
      <c r="B56" s="72"/>
      <c r="C56" s="72"/>
      <c r="D56" s="72"/>
      <c r="E56" s="72"/>
      <c r="F56" s="72"/>
      <c r="G56" s="72"/>
      <c r="H56" s="72"/>
      <c r="I56" s="72"/>
      <c r="J56" s="72"/>
      <c r="K56" s="72"/>
      <c r="L56" s="72"/>
      <c r="M56" s="72"/>
      <c r="N56" s="72"/>
      <c r="O56" s="72"/>
      <c r="P56" s="72"/>
      <c r="Q56" s="72"/>
      <c r="R56" s="72"/>
      <c r="S56" s="72"/>
    </row>
    <row r="57" spans="1:19" x14ac:dyDescent="0.2">
      <c r="A57" s="73" t="s">
        <v>82</v>
      </c>
      <c r="B57" s="33">
        <f>B7</f>
        <v>347</v>
      </c>
      <c r="C57" s="33">
        <f>C7</f>
        <v>9703</v>
      </c>
      <c r="D57" s="33"/>
      <c r="E57" s="33">
        <f>E7</f>
        <v>460272364</v>
      </c>
      <c r="F57" s="33"/>
      <c r="G57" s="33">
        <f>G7</f>
        <v>80017975</v>
      </c>
      <c r="H57" s="33">
        <f>H7</f>
        <v>65231212</v>
      </c>
    </row>
    <row r="58" spans="1:19" x14ac:dyDescent="0.2">
      <c r="A58" s="73" t="s">
        <v>83</v>
      </c>
      <c r="B58" s="33">
        <f>SUM(B8:B13)</f>
        <v>737</v>
      </c>
      <c r="C58" s="33">
        <f>SUM(C8:C13)</f>
        <v>13243</v>
      </c>
      <c r="D58" s="33"/>
      <c r="E58" s="33">
        <f>SUM(E8:E13)</f>
        <v>449352129</v>
      </c>
      <c r="F58" s="33"/>
      <c r="G58" s="33">
        <f>SUM(G8:G13)</f>
        <v>69351916</v>
      </c>
      <c r="H58" s="33">
        <f>SUM(H8:H13)</f>
        <v>68604024</v>
      </c>
    </row>
    <row r="59" spans="1:19" x14ac:dyDescent="0.2">
      <c r="A59" s="73" t="s">
        <v>84</v>
      </c>
      <c r="B59" s="33">
        <f>SUM(B14:B21)</f>
        <v>1469</v>
      </c>
      <c r="C59" s="33">
        <f>SUM(C14:C21)</f>
        <v>59082</v>
      </c>
      <c r="D59" s="33"/>
      <c r="E59" s="33">
        <f>SUM(E14:E21)</f>
        <v>3251621934</v>
      </c>
      <c r="F59" s="33"/>
      <c r="G59" s="33">
        <f>SUM(G14:G21)</f>
        <v>514242068</v>
      </c>
      <c r="H59" s="33">
        <f>SUM(H14:H21)</f>
        <v>663520061</v>
      </c>
    </row>
    <row r="60" spans="1:19" x14ac:dyDescent="0.2">
      <c r="A60" s="73" t="s">
        <v>85</v>
      </c>
      <c r="B60" s="33">
        <f>SUM(B22:B25)</f>
        <v>349</v>
      </c>
      <c r="C60" s="33">
        <f>SUM(C22:C25)</f>
        <v>8027</v>
      </c>
      <c r="D60" s="33"/>
      <c r="E60" s="33">
        <f>SUM(E22:E25)</f>
        <v>244988786</v>
      </c>
      <c r="F60" s="33"/>
      <c r="G60" s="33">
        <f>SUM(G22:G25)</f>
        <v>40112308</v>
      </c>
      <c r="H60" s="33">
        <f>SUM(H22:H25)</f>
        <v>43118546</v>
      </c>
    </row>
    <row r="61" spans="1:19" x14ac:dyDescent="0.2">
      <c r="A61" s="73" t="s">
        <v>86</v>
      </c>
      <c r="B61" s="33">
        <f>SUM(B26:B30)</f>
        <v>437</v>
      </c>
      <c r="C61" s="33">
        <f>SUM(C26:C30)</f>
        <v>16929</v>
      </c>
      <c r="D61" s="33"/>
      <c r="E61" s="33">
        <f>SUM(E26:E30)</f>
        <v>633162291</v>
      </c>
      <c r="F61" s="33"/>
      <c r="G61" s="33">
        <f>SUM(G26:G30)</f>
        <v>100682580</v>
      </c>
      <c r="H61" s="33">
        <f>SUM(H26:H30)</f>
        <v>117160780</v>
      </c>
    </row>
    <row r="62" spans="1:19" x14ac:dyDescent="0.2">
      <c r="A62" s="73" t="s">
        <v>87</v>
      </c>
      <c r="B62" s="33">
        <f>SUM(B31:B36)</f>
        <v>662</v>
      </c>
      <c r="C62" s="33">
        <f>SUM(C31:C36)</f>
        <v>32283</v>
      </c>
      <c r="D62" s="33"/>
      <c r="E62" s="33">
        <f>SUM(E31:E36)</f>
        <v>1332323203</v>
      </c>
      <c r="F62" s="33"/>
      <c r="G62" s="33">
        <f>SUM(G31:G36)</f>
        <v>209687369</v>
      </c>
      <c r="H62" s="33">
        <f>SUM(H31:H36)</f>
        <v>219324312</v>
      </c>
    </row>
    <row r="63" spans="1:19" x14ac:dyDescent="0.2">
      <c r="A63" s="73" t="s">
        <v>88</v>
      </c>
      <c r="B63" s="33">
        <f>SUM(B37:B41)</f>
        <v>628</v>
      </c>
      <c r="C63" s="33">
        <f>SUM(C37:C41)</f>
        <v>12647</v>
      </c>
      <c r="D63" s="33"/>
      <c r="E63" s="33">
        <f>SUM(E37:E41)</f>
        <v>418805204</v>
      </c>
      <c r="F63" s="33"/>
      <c r="G63" s="33">
        <f>SUM(G37:G41)</f>
        <v>63754374</v>
      </c>
      <c r="H63" s="33">
        <f>SUM(H37:H41)</f>
        <v>64850663</v>
      </c>
    </row>
    <row r="64" spans="1:19" x14ac:dyDescent="0.2">
      <c r="A64" s="73" t="s">
        <v>89</v>
      </c>
      <c r="B64" s="33">
        <f>SUM(B42:B45)</f>
        <v>459</v>
      </c>
      <c r="C64" s="33">
        <f>SUM(C42:C45)</f>
        <v>5671</v>
      </c>
      <c r="D64" s="33"/>
      <c r="E64" s="33">
        <f>SUM(E42:E45)</f>
        <v>188343825</v>
      </c>
      <c r="F64" s="33"/>
      <c r="G64" s="33">
        <f>SUM(G42:G45)</f>
        <v>29537046</v>
      </c>
      <c r="H64" s="33">
        <f>SUM(H42:H45)</f>
        <v>27387210</v>
      </c>
    </row>
    <row r="65" spans="1:8" x14ac:dyDescent="0.2">
      <c r="A65" s="73" t="s">
        <v>90</v>
      </c>
      <c r="B65" s="33">
        <f>SUM(B46:B52)</f>
        <v>866</v>
      </c>
      <c r="C65" s="33">
        <f>SUM(C46:C52)</f>
        <v>23093</v>
      </c>
      <c r="D65" s="33"/>
      <c r="E65" s="33">
        <f>SUM(E46:E52)</f>
        <v>928807914</v>
      </c>
      <c r="F65" s="33"/>
      <c r="G65" s="33">
        <f>SUM(G46:G52)</f>
        <v>152686412</v>
      </c>
      <c r="H65" s="33">
        <f>SUM(H46:H52)</f>
        <v>134738514</v>
      </c>
    </row>
    <row r="66" spans="1:8" x14ac:dyDescent="0.2">
      <c r="A66" s="73" t="s">
        <v>91</v>
      </c>
      <c r="B66" s="33">
        <f>B53</f>
        <v>132</v>
      </c>
      <c r="C66" s="33">
        <f>C53</f>
        <v>3510</v>
      </c>
      <c r="D66" s="33"/>
      <c r="E66" s="33">
        <f>E53</f>
        <v>239641934</v>
      </c>
      <c r="F66" s="33"/>
      <c r="G66" s="33">
        <f>G53</f>
        <v>40967052</v>
      </c>
      <c r="H66" s="33">
        <f>H53</f>
        <v>26366394</v>
      </c>
    </row>
    <row r="67" spans="1:8" x14ac:dyDescent="0.2">
      <c r="A67" s="73" t="s">
        <v>92</v>
      </c>
      <c r="B67" s="33">
        <f>SUM(B57:B66)</f>
        <v>6086</v>
      </c>
      <c r="C67" s="33">
        <f>SUM(C57:C66)</f>
        <v>184188</v>
      </c>
      <c r="D67" s="33"/>
      <c r="E67" s="33">
        <f>SUM(E57:E66)</f>
        <v>8147319584</v>
      </c>
      <c r="F67" s="33"/>
      <c r="G67" s="33">
        <f>SUM(G57:G66)</f>
        <v>1301039100</v>
      </c>
      <c r="H67" s="33">
        <f>SUM(H57:H66)</f>
        <v>1430301716</v>
      </c>
    </row>
  </sheetData>
  <mergeCells count="16">
    <mergeCell ref="I3:L3"/>
    <mergeCell ref="N3:P3"/>
    <mergeCell ref="R3:R4"/>
    <mergeCell ref="S3:S4"/>
    <mergeCell ref="A54:J54"/>
    <mergeCell ref="A55:S55"/>
    <mergeCell ref="A1:H1"/>
    <mergeCell ref="R2:S2"/>
    <mergeCell ref="A3:A5"/>
    <mergeCell ref="B3:B4"/>
    <mergeCell ref="C3:C4"/>
    <mergeCell ref="D3:D4"/>
    <mergeCell ref="E3:E4"/>
    <mergeCell ref="F3:F4"/>
    <mergeCell ref="G3:G4"/>
    <mergeCell ref="H3:H4"/>
  </mergeCells>
  <phoneticPr fontId="3"/>
  <printOptions horizontalCentered="1"/>
  <pageMargins left="0.78740157480314965" right="0.39370078740157483" top="0.39370078740157483" bottom="0.39370078740157483"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vt:lpstr>
      <vt:lpstr>'18'!Print_Area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BARA2</dc:creator>
  <cp:lastModifiedBy>BARA2</cp:lastModifiedBy>
  <dcterms:created xsi:type="dcterms:W3CDTF">2020-08-19T01:23:53Z</dcterms:created>
  <dcterms:modified xsi:type="dcterms:W3CDTF">2020-08-19T01:24:38Z</dcterms:modified>
</cp:coreProperties>
</file>