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RI2\Share\4教宣\4.5ホームページ\data\2021\"/>
    </mc:Choice>
  </mc:AlternateContent>
  <xr:revisionPtr revIDLastSave="0" documentId="13_ncr:1_{CE3B992F-9B84-4164-B0F1-FC11701FFAB2}" xr6:coauthVersionLast="46" xr6:coauthVersionMax="46" xr10:uidLastSave="{00000000-0000-0000-0000-000000000000}"/>
  <bookViews>
    <workbookView xWindow="-108" yWindow="-108" windowWidth="23256" windowHeight="12576" tabRatio="721" activeTab="1" xr2:uid="{00000000-000D-0000-FFFF-FFFF00000000}"/>
  </bookViews>
  <sheets>
    <sheet name="健康状態事故" sheetId="12" r:id="rId1"/>
    <sheet name="病名" sheetId="1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crf2">[1]Sheet1!$C$4</definedName>
    <definedName name="_crf3">[1]Sheet1!$C$6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">[2]Sheet1!$C$4</definedName>
    <definedName name="CRF_CountryName">[3]Sheet1!$C$4</definedName>
    <definedName name="CRF_Gases">[4]Sheet1!$M$3:$M$23</definedName>
    <definedName name="CRF_InventoryYear">[3]Sheet1!$C$6</definedName>
    <definedName name="CRF_Submission">[3]Sheet1!$C$30</definedName>
    <definedName name="CRF_Summary2_Dyn10" localSheetId="0">#REF!</definedName>
    <definedName name="CRF_Summary2_Dyn10">#REF!</definedName>
    <definedName name="CRF_Summary2_Dyn11" localSheetId="0">#REF!</definedName>
    <definedName name="CRF_Summary2_Dyn11">#REF!</definedName>
    <definedName name="CRF_Summary2_Dyn12" localSheetId="0">#REF!</definedName>
    <definedName name="CRF_Summary2_Dyn12">#REF!</definedName>
    <definedName name="CRF_Summary2_Dyn13">#REF!</definedName>
    <definedName name="CRF_Summary2_Dyn14">#REF!</definedName>
    <definedName name="CRF_Summary2_Dyn15">#REF!</definedName>
    <definedName name="CRF_Table1.A_a_s2_Main">#REF!</definedName>
    <definedName name="CRF_Table1.A_a_s3_Dyn10">[5]SB1A_1990!$B$15:$B$15</definedName>
    <definedName name="CRF_Table1.A_a_s3_Dyn11">[5]SB1A_1990!$H$15:$H$15</definedName>
    <definedName name="CRF_Table1.A_a_s3_Dyn12">[5]SB1A_1990!$I$15:$I$15</definedName>
    <definedName name="CRF_Table1.A_a_s3_Dyn13">[5]SB1A_1990!$J$15:$J$15</definedName>
    <definedName name="CRF_Table1.A_a_s3_Dyn20">[5]SB1A_1990!$B$16:$B$16</definedName>
    <definedName name="CRF_Table1.A_a_s3_Dyn21">[5]SB1A_1990!$H$16:$H$16</definedName>
    <definedName name="CRF_Table1.A_a_s3_Dyn22" localSheetId="0">#REF!</definedName>
    <definedName name="CRF_Table1.A_a_s3_Dyn22">#REF!</definedName>
    <definedName name="CRF_Table1.A_a_s3_Dyn23" localSheetId="0">#REF!</definedName>
    <definedName name="CRF_Table1.A_a_s3_Dyn23">#REF!</definedName>
    <definedName name="CRF_Table1.A_a_s3_Dyn30" localSheetId="0">[5]SB1A_1990!#REF!</definedName>
    <definedName name="CRF_Table1.A_a_s3_Dyn30">[5]SB1A_1990!#REF!</definedName>
    <definedName name="CRF_Table1.A_a_s3_Dyn31" localSheetId="0">[5]SB1A_1990!#REF!</definedName>
    <definedName name="CRF_Table1.A_a_s3_Dyn31">[5]SB1A_1990!#REF!</definedName>
    <definedName name="CRF_Table1.A_a_s3_Dyn32" localSheetId="0">[5]SB1A_1990!#REF!</definedName>
    <definedName name="CRF_Table1.A_a_s3_Dyn32">[5]SB1A_1990!#REF!</definedName>
    <definedName name="CRF_Table1.A_a_s3_Dyn33" localSheetId="0">[5]SB1A_1990!#REF!</definedName>
    <definedName name="CRF_Table1.A_a_s3_Dyn33">[5]SB1A_1990!#REF!</definedName>
    <definedName name="CRF_Table1s1_Dyn10" localSheetId="0">#REF!</definedName>
    <definedName name="CRF_Table1s1_Dyn10">#REF!</definedName>
    <definedName name="CRF_Table1s1_Dyn11" localSheetId="0">#REF!</definedName>
    <definedName name="CRF_Table1s1_Dyn11">#REF!</definedName>
    <definedName name="CRF_Table1s1_Dyn12" localSheetId="0">#REF!</definedName>
    <definedName name="CRF_Table1s1_Dyn12">#REF!</definedName>
    <definedName name="CRF_Table1s1_Dyn1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2_II_s1_Dyn100">#REF!</definedName>
    <definedName name="CRF_Table2_II_s1_Dyn101">#REF!</definedName>
    <definedName name="CRF_Table2_II_s1_Dyn102">#REF!</definedName>
    <definedName name="CRF_Table2_II_s1_Dyn103">#REF!</definedName>
    <definedName name="CRF_Table2_II_s1_Dyn104">#REF!</definedName>
    <definedName name="CRF_Table2_II_s1_Dyn105">#REF!</definedName>
    <definedName name="CRF_Table2_II_s1_Dyn106">#REF!</definedName>
    <definedName name="CRF_Table2_II_s1_Dyn107">#REF!</definedName>
    <definedName name="CRF_Table2_II_s1_Dyn108">#REF!</definedName>
    <definedName name="CRF_Table2_II_s1_Dyn109">#REF!</definedName>
    <definedName name="CRF_Table2_II_s1_Dyn110">#REF!</definedName>
    <definedName name="CRF_Table2_II_s1_Dyn111">#REF!</definedName>
    <definedName name="CRF_Table2_II_s1_Dyn112">#REF!</definedName>
    <definedName name="CRF_Table2_II_s1_Dyn113">#REF!</definedName>
    <definedName name="CRF_Table2_II_s1_Dyn114">#REF!</definedName>
    <definedName name="CRF_Table2_II_s1_Dyn115">#REF!</definedName>
    <definedName name="CRF_Table2_II_s1_Dyn116">#REF!</definedName>
    <definedName name="CRF_Table2_II_s1_Dyn117">#REF!</definedName>
    <definedName name="CRF_Table2_II_s1_Dyn118">#REF!</definedName>
    <definedName name="CRF_Table2_II_s1_Dyn119">#REF!</definedName>
    <definedName name="CRF_Table2_II_s1_Dyn120">#REF!</definedName>
    <definedName name="CRF_Table2_II_s1_Dyn200">#REF!</definedName>
    <definedName name="CRF_Table2_II_s1_Dyn201">#REF!</definedName>
    <definedName name="CRF_Table2_II_s1_Dyn202">#REF!</definedName>
    <definedName name="CRF_Table2_II_s1_Dyn203">#REF!</definedName>
    <definedName name="CRF_Table2_II_s1_Dyn204">#REF!</definedName>
    <definedName name="CRF_Table2_II_s1_Dyn205">#REF!</definedName>
    <definedName name="CRF_Table2_II_s1_Dyn206">#REF!</definedName>
    <definedName name="CRF_Table2_II_s1_Dyn207">#REF!</definedName>
    <definedName name="CRF_Table2_II_s1_Dyn208">#REF!</definedName>
    <definedName name="CRF_Table2_II_s1_Dyn209">#REF!</definedName>
    <definedName name="CRF_Table2_II_s1_Dyn210">#REF!</definedName>
    <definedName name="CRF_Table2_II_s1_Dyn211">#REF!</definedName>
    <definedName name="CRF_Table2_II_s1_Dyn212">#REF!</definedName>
    <definedName name="CRF_Table2_II_s1_Dyn213">#REF!</definedName>
    <definedName name="CRF_Table2_II_s1_Dyn214">#REF!</definedName>
    <definedName name="CRF_Table2_II_s1_Dyn215">#REF!</definedName>
    <definedName name="CRF_Table2_II_s1_Dyn216">#REF!</definedName>
    <definedName name="CRF_Table2_II_s1_Dyn217">#REF!</definedName>
    <definedName name="CRF_Table2_II_s1_Dyn218">#REF!</definedName>
    <definedName name="CRF_Table2_II_s1_Dyn219">#REF!</definedName>
    <definedName name="CRF_Table2_II_s1_Dyn220">#REF!</definedName>
    <definedName name="CRF_Table2_II_s1_Dyn300">#REF!</definedName>
    <definedName name="CRF_Table2_II_s1_Dyn301">#REF!</definedName>
    <definedName name="CRF_Table2_II_s1_Dyn302">#REF!</definedName>
    <definedName name="CRF_Table2_II_s1_Dyn303">#REF!</definedName>
    <definedName name="CRF_Table2_II_s1_Dyn304">#REF!</definedName>
    <definedName name="CRF_Table2_II_s1_Dyn305">#REF!</definedName>
    <definedName name="CRF_Table2_II_s1_Dyn306">#REF!</definedName>
    <definedName name="CRF_Table2_II_s1_Dyn307">#REF!</definedName>
    <definedName name="CRF_Table2_II_s1_Dyn308">#REF!</definedName>
    <definedName name="CRF_Table2_II_s1_Dyn309">#REF!</definedName>
    <definedName name="CRF_Table2_II_s1_Dyn310">#REF!</definedName>
    <definedName name="CRF_Table2_II_s1_Dyn311">#REF!</definedName>
    <definedName name="CRF_Table2_II_s1_Dyn312">#REF!</definedName>
    <definedName name="CRF_Table2_II_s1_Dyn313">#REF!</definedName>
    <definedName name="CRF_Table2_II_s1_Dyn314">#REF!</definedName>
    <definedName name="CRF_Table2_II_s1_Dyn315">#REF!</definedName>
    <definedName name="CRF_Table2_II_s1_Dyn316">#REF!</definedName>
    <definedName name="CRF_Table2_II_s1_Dyn317">#REF!</definedName>
    <definedName name="CRF_Table2_II_s1_Dyn318">#REF!</definedName>
    <definedName name="CRF_Table2_II_s1_Dyn319">#REF!</definedName>
    <definedName name="CRF_Table2_II_s1_Dyn320">#REF!</definedName>
    <definedName name="CRF_Table2_II_s1_DynE3">#REF!</definedName>
    <definedName name="CRF_Table2_II_s1_DynF8">#REF!</definedName>
    <definedName name="CRF_Table2_II_s1_DynG">#REF!</definedName>
    <definedName name="CRF_Table2_II_s1_Main">#REF!</definedName>
    <definedName name="CRF_Table4s1_Dyn1">#REF!</definedName>
    <definedName name="CRF_Table4s1_DynA20">#REF!</definedName>
    <definedName name="CRF_Table4s1_Main">#REF!</definedName>
  </definedNames>
  <calcPr calcId="191029"/>
</workbook>
</file>

<file path=xl/calcChain.xml><?xml version="1.0" encoding="utf-8"?>
<calcChain xmlns="http://schemas.openxmlformats.org/spreadsheetml/2006/main">
  <c r="C12" i="14" l="1"/>
  <c r="D12" i="14"/>
  <c r="E12" i="14"/>
  <c r="F12" i="14"/>
  <c r="G12" i="14"/>
  <c r="H12" i="14"/>
  <c r="I12" i="14"/>
  <c r="J12" i="14"/>
  <c r="K12" i="14"/>
  <c r="M12" i="14"/>
  <c r="N12" i="14"/>
  <c r="L12" i="14"/>
  <c r="M13" i="14" l="1"/>
  <c r="G13" i="14"/>
  <c r="E13" i="14"/>
  <c r="C13" i="14"/>
  <c r="J13" i="14"/>
  <c r="I13" i="14" l="1"/>
  <c r="D13" i="14"/>
  <c r="F13" i="14"/>
  <c r="H13" i="14"/>
  <c r="K13" i="14"/>
  <c r="N13" i="14"/>
  <c r="L13" i="14"/>
  <c r="L47" i="12"/>
  <c r="H22" i="12"/>
  <c r="L46" i="12" s="1"/>
  <c r="H21" i="12"/>
  <c r="L45" i="12" s="1"/>
  <c r="H20" i="12"/>
  <c r="L44" i="12" s="1"/>
  <c r="H19" i="12"/>
  <c r="L43" i="12" s="1"/>
  <c r="H18" i="12"/>
  <c r="L42" i="12" s="1"/>
  <c r="H17" i="12"/>
  <c r="L41" i="12" s="1"/>
  <c r="H16" i="12"/>
  <c r="L40" i="12" s="1"/>
  <c r="H15" i="12"/>
  <c r="L39" i="12" s="1"/>
  <c r="H14" i="12"/>
  <c r="L38" i="12" s="1"/>
  <c r="H13" i="12"/>
  <c r="L37" i="12" s="1"/>
  <c r="H12" i="12"/>
  <c r="L36" i="12" s="1"/>
  <c r="H11" i="12"/>
  <c r="L35" i="12" s="1"/>
  <c r="H10" i="12"/>
  <c r="L34" i="12" s="1"/>
  <c r="H9" i="12"/>
  <c r="H8" i="12"/>
  <c r="H7" i="12"/>
  <c r="H6" i="12"/>
  <c r="H5" i="12"/>
  <c r="H4" i="12"/>
</calcChain>
</file>

<file path=xl/sharedStrings.xml><?xml version="1.0" encoding="utf-8"?>
<sst xmlns="http://schemas.openxmlformats.org/spreadsheetml/2006/main" count="36" uniqueCount="33">
  <si>
    <t>計</t>
    <rPh sb="0" eb="1">
      <t>ケイ</t>
    </rPh>
    <phoneticPr fontId="2"/>
  </si>
  <si>
    <t>年</t>
    <rPh sb="0" eb="1">
      <t>ネン</t>
    </rPh>
    <phoneticPr fontId="2"/>
  </si>
  <si>
    <t>運転者の健康状態に起因する事故等の件数の推移</t>
    <rPh sb="0" eb="3">
      <t>ウンテンシャ</t>
    </rPh>
    <rPh sb="4" eb="6">
      <t>ケンコウ</t>
    </rPh>
    <rPh sb="6" eb="8">
      <t>ジョウタイ</t>
    </rPh>
    <rPh sb="9" eb="11">
      <t>キイン</t>
    </rPh>
    <rPh sb="13" eb="15">
      <t>ジコ</t>
    </rPh>
    <rPh sb="15" eb="16">
      <t>トウ</t>
    </rPh>
    <rPh sb="17" eb="19">
      <t>ケンスウ</t>
    </rPh>
    <rPh sb="20" eb="22">
      <t>スイイ</t>
    </rPh>
    <phoneticPr fontId="2"/>
  </si>
  <si>
    <t>心筋
梗塞</t>
    <rPh sb="0" eb="2">
      <t>シンキン</t>
    </rPh>
    <rPh sb="3" eb="5">
      <t>コウソク</t>
    </rPh>
    <phoneticPr fontId="2"/>
  </si>
  <si>
    <t>くも膜
下出血</t>
    <rPh sb="2" eb="3">
      <t>マク</t>
    </rPh>
    <rPh sb="4" eb="5">
      <t>シタ</t>
    </rPh>
    <rPh sb="5" eb="7">
      <t>シュッケツ</t>
    </rPh>
    <phoneticPr fontId="2"/>
  </si>
  <si>
    <t>うち
死亡</t>
    <rPh sb="3" eb="5">
      <t>シボウ</t>
    </rPh>
    <phoneticPr fontId="2"/>
  </si>
  <si>
    <t>合計</t>
    <rPh sb="0" eb="2">
      <t>ゴウケイ</t>
    </rPh>
    <phoneticPr fontId="2"/>
  </si>
  <si>
    <t>健康状態に起因する事故の病名別運転者数</t>
    <rPh sb="0" eb="2">
      <t>ケンコウ</t>
    </rPh>
    <rPh sb="2" eb="4">
      <t>ジョウタイ</t>
    </rPh>
    <rPh sb="5" eb="7">
      <t>キイン</t>
    </rPh>
    <rPh sb="9" eb="11">
      <t>ジコ</t>
    </rPh>
    <rPh sb="12" eb="14">
      <t>ビョウメイ</t>
    </rPh>
    <rPh sb="14" eb="15">
      <t>ベツ</t>
    </rPh>
    <rPh sb="15" eb="18">
      <t>ウンテンシャ</t>
    </rPh>
    <rPh sb="18" eb="19">
      <t>スウ</t>
    </rPh>
    <phoneticPr fontId="2"/>
  </si>
  <si>
    <t>心臓
計</t>
    <rPh sb="0" eb="2">
      <t>シンゾウ</t>
    </rPh>
    <rPh sb="3" eb="4">
      <t>ケイ</t>
    </rPh>
    <phoneticPr fontId="2"/>
  </si>
  <si>
    <t>その
他</t>
    <rPh sb="3" eb="4">
      <t>タ</t>
    </rPh>
    <phoneticPr fontId="2"/>
  </si>
  <si>
    <r>
      <t xml:space="preserve">脳
</t>
    </r>
    <r>
      <rPr>
        <sz val="9"/>
        <rFont val="ＭＳ 明朝"/>
        <family val="1"/>
        <charset val="128"/>
      </rPr>
      <t>(他)</t>
    </r>
    <rPh sb="0" eb="1">
      <t>ノウ</t>
    </rPh>
    <rPh sb="3" eb="4">
      <t>タ</t>
    </rPh>
    <phoneticPr fontId="2"/>
  </si>
  <si>
    <r>
      <t xml:space="preserve">心臓
</t>
    </r>
    <r>
      <rPr>
        <sz val="9"/>
        <rFont val="ＭＳ 明朝"/>
        <family val="1"/>
        <charset val="128"/>
      </rPr>
      <t>(他)</t>
    </r>
    <rPh sb="0" eb="2">
      <t>シンゾウ</t>
    </rPh>
    <rPh sb="4" eb="5">
      <t>タ</t>
    </rPh>
    <phoneticPr fontId="2"/>
  </si>
  <si>
    <t>（人）</t>
    <rPh sb="1" eb="2">
      <t>ヒト</t>
    </rPh>
    <phoneticPr fontId="2"/>
  </si>
  <si>
    <t>脳血
管計</t>
    <rPh sb="0" eb="1">
      <t>ノウ</t>
    </rPh>
    <rPh sb="1" eb="2">
      <t>ケツ</t>
    </rPh>
    <rPh sb="3" eb="4">
      <t>カン</t>
    </rPh>
    <rPh sb="4" eb="5">
      <t>ケイ</t>
    </rPh>
    <phoneticPr fontId="2"/>
  </si>
  <si>
    <t>資料：国土交通省「事業用自動車事故統計年報」</t>
    <rPh sb="0" eb="2">
      <t>シリョウ</t>
    </rPh>
    <rPh sb="3" eb="5">
      <t>コクド</t>
    </rPh>
    <rPh sb="5" eb="7">
      <t>コウツウ</t>
    </rPh>
    <rPh sb="7" eb="8">
      <t>ショウ</t>
    </rPh>
    <rPh sb="9" eb="12">
      <t>ジギョウヨウ</t>
    </rPh>
    <rPh sb="12" eb="15">
      <t>ジドウシャ</t>
    </rPh>
    <rPh sb="15" eb="17">
      <t>ジコ</t>
    </rPh>
    <rPh sb="17" eb="19">
      <t>トウケイ</t>
    </rPh>
    <rPh sb="19" eb="21">
      <t>ネンポウ</t>
    </rPh>
    <phoneticPr fontId="2"/>
  </si>
  <si>
    <t>バス</t>
    <phoneticPr fontId="2"/>
  </si>
  <si>
    <t>ハイ
タク</t>
    <phoneticPr fontId="2"/>
  </si>
  <si>
    <t>トラ
ック</t>
    <phoneticPr fontId="2"/>
  </si>
  <si>
    <t>乗合</t>
    <rPh sb="0" eb="2">
      <t>ノリアイ</t>
    </rPh>
    <phoneticPr fontId="2"/>
  </si>
  <si>
    <t>貸切等</t>
    <rPh sb="0" eb="2">
      <t>カシキリ</t>
    </rPh>
    <rPh sb="2" eb="3">
      <t>トウ</t>
    </rPh>
    <phoneticPr fontId="2"/>
  </si>
  <si>
    <t>注．2002年から集計の方法が変わり、運転中止も含むようになった。
　　バスの内訳は2008年以前は公表なし。
　　2014年のバスは、特定の一事業者の報告が急増したため。</t>
    <rPh sb="0" eb="1">
      <t>チュウ</t>
    </rPh>
    <rPh sb="6" eb="7">
      <t>ネン</t>
    </rPh>
    <rPh sb="9" eb="11">
      <t>シュウケイ</t>
    </rPh>
    <rPh sb="12" eb="14">
      <t>ホウホウ</t>
    </rPh>
    <rPh sb="15" eb="16">
      <t>カ</t>
    </rPh>
    <rPh sb="39" eb="41">
      <t>ウチワケ</t>
    </rPh>
    <rPh sb="46" eb="47">
      <t>ネン</t>
    </rPh>
    <rPh sb="47" eb="49">
      <t>イゼン</t>
    </rPh>
    <rPh sb="50" eb="52">
      <t>コウヒョウ</t>
    </rPh>
    <rPh sb="62" eb="63">
      <t>ネン</t>
    </rPh>
    <rPh sb="68" eb="70">
      <t>トクテイ</t>
    </rPh>
    <rPh sb="71" eb="72">
      <t>イチ</t>
    </rPh>
    <rPh sb="72" eb="74">
      <t>ジギョウ</t>
    </rPh>
    <rPh sb="74" eb="75">
      <t>シャ</t>
    </rPh>
    <rPh sb="76" eb="78">
      <t>ホウコク</t>
    </rPh>
    <rPh sb="79" eb="81">
      <t>キュウゾウ</t>
    </rPh>
    <phoneticPr fontId="2"/>
  </si>
  <si>
    <t>大動脈
瘤・
解離</t>
    <rPh sb="0" eb="3">
      <t>ダイドウミャク</t>
    </rPh>
    <rPh sb="4" eb="5">
      <t>コブ</t>
    </rPh>
    <rPh sb="7" eb="9">
      <t>カイリ</t>
    </rPh>
    <phoneticPr fontId="2"/>
  </si>
  <si>
    <t>脳内
出血</t>
    <rPh sb="0" eb="2">
      <t>ノウナイ</t>
    </rPh>
    <rPh sb="3" eb="5">
      <t>シュッケツ</t>
    </rPh>
    <phoneticPr fontId="2"/>
  </si>
  <si>
    <t>脳
梗塞</t>
    <rPh sb="0" eb="1">
      <t>ノウ</t>
    </rPh>
    <rPh sb="2" eb="4">
      <t>コウソク</t>
    </rPh>
    <phoneticPr fontId="2"/>
  </si>
  <si>
    <t>H24</t>
    <phoneticPr fontId="2"/>
  </si>
  <si>
    <t>H25</t>
    <phoneticPr fontId="2"/>
  </si>
  <si>
    <t>H26</t>
    <phoneticPr fontId="2"/>
  </si>
  <si>
    <t>直近３年
の計</t>
    <rPh sb="0" eb="2">
      <t>チョッキン</t>
    </rPh>
    <rPh sb="3" eb="4">
      <t>ネン</t>
    </rPh>
    <rPh sb="6" eb="7">
      <t>ケイ</t>
    </rPh>
    <phoneticPr fontId="2"/>
  </si>
  <si>
    <t>H27</t>
  </si>
  <si>
    <t>H28</t>
  </si>
  <si>
    <t>H29</t>
  </si>
  <si>
    <t>H30</t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</si>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</sst>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_ "/>
    <numFmt numFmtId="178" formatCode="#,##0.0000"/>
    <numFmt numFmtId="179" formatCode="0_);[Red]\(0\)"/>
    <numFmt numFmtId="180" formatCode="0.0%"/>
  </numFmts>
  <fonts count="34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sz val="11"/>
      <color indexed="9"/>
      <name val="ＭＳ Ｐゴシック"/>
      <family val="3"/>
      <charset val="128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8"/>
      <name val="Helvetic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5">
    <xf numFmtId="0" fontId="0" fillId="0" borderId="0">
      <alignment vertical="center" shrinkToFit="1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9" fontId="9" fillId="0" borderId="1" applyNumberFormat="0" applyFont="0" applyFill="0" applyBorder="0" applyProtection="0">
      <alignment horizontal="left" vertical="center" indent="2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9" fontId="9" fillId="0" borderId="2" applyNumberFormat="0" applyFont="0" applyFill="0" applyBorder="0" applyProtection="0">
      <alignment horizontal="left" vertical="center" indent="5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" fontId="9" fillId="16" borderId="1">
      <alignment horizontal="right" vertical="center"/>
    </xf>
    <xf numFmtId="0" fontId="9" fillId="17" borderId="0" applyBorder="0">
      <alignment horizontal="right" vertical="center"/>
    </xf>
    <xf numFmtId="0" fontId="9" fillId="17" borderId="0" applyBorder="0">
      <alignment horizontal="right" vertical="center"/>
    </xf>
    <xf numFmtId="0" fontId="11" fillId="18" borderId="1">
      <alignment horizontal="right" vertical="center"/>
    </xf>
    <xf numFmtId="0" fontId="11" fillId="18" borderId="1">
      <alignment horizontal="right" vertical="center"/>
    </xf>
    <xf numFmtId="0" fontId="11" fillId="18" borderId="3">
      <alignment horizontal="right" vertical="center"/>
    </xf>
    <xf numFmtId="4" fontId="12" fillId="0" borderId="4" applyFill="0" applyBorder="0" applyProtection="0">
      <alignment horizontal="right" vertical="center"/>
    </xf>
    <xf numFmtId="0" fontId="11" fillId="0" borderId="0" applyNumberFormat="0">
      <alignment horizontal="right"/>
    </xf>
    <xf numFmtId="0" fontId="9" fillId="0" borderId="5">
      <alignment horizontal="left" vertical="center" wrapText="1" indent="2"/>
    </xf>
    <xf numFmtId="0" fontId="9" fillId="17" borderId="2">
      <alignment horizontal="left" vertical="center"/>
    </xf>
    <xf numFmtId="0" fontId="11" fillId="0" borderId="6">
      <alignment horizontal="left" vertical="top" wrapText="1"/>
    </xf>
    <xf numFmtId="0" fontId="13" fillId="0" borderId="7"/>
    <xf numFmtId="0" fontId="14" fillId="0" borderId="0" applyNumberFormat="0" applyFill="0" applyBorder="0" applyAlignment="0" applyProtection="0"/>
    <xf numFmtId="0" fontId="9" fillId="0" borderId="0" applyBorder="0">
      <alignment horizontal="right" vertical="center"/>
    </xf>
    <xf numFmtId="0" fontId="9" fillId="0" borderId="8">
      <alignment horizontal="right" vertical="center"/>
    </xf>
    <xf numFmtId="4" fontId="9" fillId="0" borderId="1" applyFill="0" applyBorder="0" applyProtection="0">
      <alignment horizontal="right" vertical="center"/>
    </xf>
    <xf numFmtId="49" fontId="12" fillId="0" borderId="1" applyNumberFormat="0" applyFill="0" applyBorder="0" applyProtection="0">
      <alignment horizontal="left" vertical="center"/>
    </xf>
    <xf numFmtId="0" fontId="9" fillId="0" borderId="1" applyNumberFormat="0" applyFill="0" applyAlignment="0" applyProtection="0"/>
    <xf numFmtId="0" fontId="15" fillId="19" borderId="0" applyNumberFormat="0" applyFont="0" applyBorder="0" applyAlignment="0" applyProtection="0"/>
    <xf numFmtId="0" fontId="13" fillId="0" borderId="0"/>
    <xf numFmtId="178" fontId="9" fillId="20" borderId="1" applyNumberFormat="0" applyFont="0" applyBorder="0" applyAlignment="0" applyProtection="0">
      <alignment horizontal="right" vertical="center"/>
    </xf>
    <xf numFmtId="0" fontId="9" fillId="21" borderId="3"/>
    <xf numFmtId="4" fontId="9" fillId="0" borderId="0"/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28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9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29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0">
      <alignment vertical="center"/>
    </xf>
    <xf numFmtId="0" fontId="6" fillId="0" borderId="0"/>
    <xf numFmtId="0" fontId="3" fillId="0" borderId="0">
      <alignment vertical="center"/>
    </xf>
    <xf numFmtId="1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3" fillId="0" borderId="0">
      <alignment vertical="center"/>
    </xf>
  </cellStyleXfs>
  <cellXfs count="128">
    <xf numFmtId="0" fontId="0" fillId="0" borderId="0" xfId="0">
      <alignment vertical="center" shrinkToFit="1"/>
    </xf>
    <xf numFmtId="0" fontId="3" fillId="0" borderId="0" xfId="70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70" applyFont="1">
      <alignment vertical="center"/>
    </xf>
    <xf numFmtId="0" fontId="5" fillId="0" borderId="0" xfId="70" applyFont="1" applyBorder="1">
      <alignment vertical="center"/>
    </xf>
    <xf numFmtId="0" fontId="3" fillId="0" borderId="0" xfId="70" applyBorder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vertical="center"/>
    </xf>
    <xf numFmtId="0" fontId="0" fillId="0" borderId="28" xfId="0" applyBorder="1">
      <alignment vertical="center" shrinkToFit="1"/>
    </xf>
    <xf numFmtId="0" fontId="0" fillId="0" borderId="29" xfId="0" applyBorder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7" fontId="0" fillId="0" borderId="21" xfId="0" applyNumberFormat="1" applyBorder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77" fontId="0" fillId="0" borderId="24" xfId="0" applyNumberFormat="1" applyBorder="1">
      <alignment vertical="center" shrinkToFit="1"/>
    </xf>
    <xf numFmtId="0" fontId="0" fillId="0" borderId="28" xfId="0" applyFill="1" applyBorder="1">
      <alignment vertical="center" shrinkToFit="1"/>
    </xf>
    <xf numFmtId="0" fontId="0" fillId="0" borderId="29" xfId="0" applyFill="1" applyBorder="1">
      <alignment vertical="center" shrinkToFit="1"/>
    </xf>
    <xf numFmtId="177" fontId="0" fillId="0" borderId="20" xfId="0" applyNumberFormat="1" applyFill="1" applyBorder="1">
      <alignment vertical="center" shrinkToFit="1"/>
    </xf>
    <xf numFmtId="177" fontId="0" fillId="0" borderId="19" xfId="0" applyNumberFormat="1" applyFill="1" applyBorder="1">
      <alignment vertical="center" shrinkToFit="1"/>
    </xf>
    <xf numFmtId="177" fontId="0" fillId="0" borderId="31" xfId="0" applyNumberFormat="1" applyFill="1" applyBorder="1">
      <alignment vertical="center" shrinkToFit="1"/>
    </xf>
    <xf numFmtId="177" fontId="0" fillId="0" borderId="23" xfId="0" applyNumberFormat="1" applyFill="1" applyBorder="1">
      <alignment vertical="center" shrinkToFit="1"/>
    </xf>
    <xf numFmtId="177" fontId="0" fillId="0" borderId="22" xfId="0" applyNumberFormat="1" applyFill="1" applyBorder="1">
      <alignment vertical="center" shrinkToFit="1"/>
    </xf>
    <xf numFmtId="177" fontId="0" fillId="0" borderId="32" xfId="0" applyNumberFormat="1" applyFill="1" applyBorder="1">
      <alignment vertical="center" shrinkToFit="1"/>
    </xf>
    <xf numFmtId="9" fontId="0" fillId="0" borderId="4" xfId="53" applyNumberFormat="1" applyFont="1" applyFill="1" applyBorder="1" applyAlignment="1">
      <alignment vertical="center" shrinkToFit="1"/>
    </xf>
    <xf numFmtId="9" fontId="0" fillId="0" borderId="27" xfId="53" applyNumberFormat="1" applyFont="1" applyFill="1" applyBorder="1" applyAlignment="1">
      <alignment vertical="center" shrinkToFit="1"/>
    </xf>
    <xf numFmtId="0" fontId="0" fillId="0" borderId="34" xfId="0" applyFill="1" applyBorder="1" applyAlignment="1">
      <alignment horizontal="center" vertical="center" wrapText="1" shrinkToFit="1"/>
    </xf>
    <xf numFmtId="177" fontId="0" fillId="0" borderId="35" xfId="0" applyNumberFormat="1" applyFill="1" applyBorder="1">
      <alignment vertical="center" shrinkToFit="1"/>
    </xf>
    <xf numFmtId="177" fontId="0" fillId="0" borderId="36" xfId="0" applyNumberFormat="1" applyFill="1" applyBorder="1">
      <alignment vertical="center" shrinkToFit="1"/>
    </xf>
    <xf numFmtId="0" fontId="4" fillId="0" borderId="39" xfId="0" applyFont="1" applyBorder="1" applyAlignment="1">
      <alignment horizontal="center" vertical="center"/>
    </xf>
    <xf numFmtId="176" fontId="4" fillId="0" borderId="39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vertical="center"/>
    </xf>
    <xf numFmtId="0" fontId="7" fillId="0" borderId="18" xfId="0" applyFont="1" applyFill="1" applyBorder="1" applyAlignment="1">
      <alignment horizontal="center" vertical="center" wrapText="1" shrinkToFit="1"/>
    </xf>
    <xf numFmtId="177" fontId="0" fillId="0" borderId="43" xfId="0" applyNumberFormat="1" applyFill="1" applyBorder="1">
      <alignment vertical="center" shrinkToFit="1"/>
    </xf>
    <xf numFmtId="177" fontId="0" fillId="0" borderId="47" xfId="0" applyNumberFormat="1" applyFill="1" applyBorder="1">
      <alignment vertical="center" shrinkToFit="1"/>
    </xf>
    <xf numFmtId="0" fontId="0" fillId="0" borderId="18" xfId="0" applyFill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179" fontId="4" fillId="0" borderId="19" xfId="0" applyNumberFormat="1" applyFont="1" applyBorder="1" applyAlignment="1">
      <alignment horizontal="right" vertical="center" shrinkToFit="1"/>
    </xf>
    <xf numFmtId="179" fontId="4" fillId="0" borderId="49" xfId="0" applyNumberFormat="1" applyFont="1" applyBorder="1" applyAlignment="1">
      <alignment horizontal="center" vertical="center" shrinkToFit="1"/>
    </xf>
    <xf numFmtId="179" fontId="4" fillId="0" borderId="35" xfId="0" applyNumberFormat="1" applyFont="1" applyBorder="1" applyAlignment="1">
      <alignment horizontal="center" vertical="center" shrinkToFit="1"/>
    </xf>
    <xf numFmtId="179" fontId="4" fillId="0" borderId="31" xfId="70" applyNumberFormat="1" applyFont="1" applyBorder="1" applyAlignment="1">
      <alignment horizontal="right" vertical="center"/>
    </xf>
    <xf numFmtId="179" fontId="4" fillId="0" borderId="31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 shrinkToFit="1"/>
    </xf>
    <xf numFmtId="179" fontId="4" fillId="0" borderId="22" xfId="0" applyNumberFormat="1" applyFont="1" applyBorder="1" applyAlignment="1">
      <alignment horizontal="right" vertical="center" shrinkToFit="1"/>
    </xf>
    <xf numFmtId="179" fontId="4" fillId="0" borderId="50" xfId="0" applyNumberFormat="1" applyFont="1" applyBorder="1" applyAlignment="1">
      <alignment horizontal="center" vertical="center" shrinkToFit="1"/>
    </xf>
    <xf numFmtId="179" fontId="4" fillId="0" borderId="36" xfId="0" applyNumberFormat="1" applyFont="1" applyBorder="1" applyAlignment="1">
      <alignment horizontal="center" vertical="center" shrinkToFit="1"/>
    </xf>
    <xf numFmtId="179" fontId="4" fillId="0" borderId="32" xfId="7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 shrinkToFit="1"/>
    </xf>
    <xf numFmtId="179" fontId="4" fillId="0" borderId="30" xfId="0" applyNumberFormat="1" applyFont="1" applyBorder="1" applyAlignment="1">
      <alignment horizontal="right" vertical="center" shrinkToFit="1"/>
    </xf>
    <xf numFmtId="179" fontId="4" fillId="0" borderId="48" xfId="0" applyNumberFormat="1" applyFont="1" applyBorder="1" applyAlignment="1">
      <alignment horizontal="center" vertical="center" shrinkToFit="1"/>
    </xf>
    <xf numFmtId="179" fontId="4" fillId="0" borderId="37" xfId="0" applyNumberFormat="1" applyFont="1" applyBorder="1" applyAlignment="1">
      <alignment horizontal="center" vertical="center" shrinkToFit="1"/>
    </xf>
    <xf numFmtId="179" fontId="4" fillId="0" borderId="33" xfId="70" applyNumberFormat="1" applyFont="1" applyBorder="1" applyAlignment="1">
      <alignment horizontal="right" vertical="center"/>
    </xf>
    <xf numFmtId="179" fontId="4" fillId="0" borderId="33" xfId="0" applyNumberFormat="1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48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33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176" fontId="4" fillId="0" borderId="40" xfId="0" applyNumberFormat="1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0" fontId="1" fillId="0" borderId="0" xfId="70" applyFont="1">
      <alignment vertical="center"/>
    </xf>
    <xf numFmtId="0" fontId="1" fillId="0" borderId="0" xfId="70" applyFont="1" applyAlignment="1">
      <alignment horizontal="center" vertical="center"/>
    </xf>
    <xf numFmtId="176" fontId="1" fillId="0" borderId="0" xfId="70" applyNumberFormat="1" applyFont="1" applyAlignment="1">
      <alignment horizontal="center" vertical="center"/>
    </xf>
    <xf numFmtId="0" fontId="1" fillId="0" borderId="0" xfId="70" applyFont="1" applyAlignment="1">
      <alignment vertical="center"/>
    </xf>
    <xf numFmtId="176" fontId="5" fillId="0" borderId="0" xfId="70" applyNumberFormat="1" applyFont="1">
      <alignment vertical="center"/>
    </xf>
    <xf numFmtId="0" fontId="7" fillId="0" borderId="52" xfId="0" applyFont="1" applyFill="1" applyBorder="1" applyAlignment="1">
      <alignment horizontal="center" vertical="center" wrapText="1" shrinkToFit="1"/>
    </xf>
    <xf numFmtId="0" fontId="0" fillId="0" borderId="42" xfId="0" applyFill="1" applyBorder="1" applyAlignment="1">
      <alignment horizontal="center" vertical="center" wrapText="1" shrinkToFit="1"/>
    </xf>
    <xf numFmtId="177" fontId="0" fillId="0" borderId="53" xfId="0" applyNumberFormat="1" applyFill="1" applyBorder="1">
      <alignment vertical="center" shrinkToFit="1"/>
    </xf>
    <xf numFmtId="177" fontId="0" fillId="0" borderId="54" xfId="0" applyNumberFormat="1" applyFill="1" applyBorder="1">
      <alignment vertical="center" shrinkToFit="1"/>
    </xf>
    <xf numFmtId="177" fontId="0" fillId="0" borderId="32" xfId="0" applyNumberFormat="1" applyBorder="1">
      <alignment vertical="center" shrinkToFit="1"/>
    </xf>
    <xf numFmtId="177" fontId="0" fillId="0" borderId="55" xfId="0" applyNumberFormat="1" applyFill="1" applyBorder="1">
      <alignment vertical="center" shrinkToFit="1"/>
    </xf>
    <xf numFmtId="177" fontId="0" fillId="0" borderId="0" xfId="0" applyNumberFormat="1" applyFill="1" applyBorder="1">
      <alignment vertical="center" shrinkToFit="1"/>
    </xf>
    <xf numFmtId="177" fontId="0" fillId="0" borderId="56" xfId="0" applyNumberFormat="1" applyFill="1" applyBorder="1">
      <alignment vertical="center" shrinkToFit="1"/>
    </xf>
    <xf numFmtId="180" fontId="0" fillId="0" borderId="25" xfId="53" applyNumberFormat="1" applyFont="1" applyFill="1" applyBorder="1" applyAlignment="1">
      <alignment vertical="center" shrinkToFit="1"/>
    </xf>
    <xf numFmtId="180" fontId="0" fillId="0" borderId="57" xfId="53" applyNumberFormat="1" applyFont="1" applyFill="1" applyBorder="1" applyAlignment="1">
      <alignment vertical="center" shrinkToFit="1"/>
    </xf>
    <xf numFmtId="180" fontId="0" fillId="0" borderId="26" xfId="53" applyNumberFormat="1" applyFont="1" applyFill="1" applyBorder="1" applyAlignment="1">
      <alignment vertical="center" shrinkToFit="1"/>
    </xf>
    <xf numFmtId="180" fontId="0" fillId="0" borderId="4" xfId="53" applyNumberFormat="1" applyFont="1" applyFill="1" applyBorder="1" applyAlignment="1">
      <alignment vertical="center" shrinkToFit="1"/>
    </xf>
    <xf numFmtId="180" fontId="0" fillId="0" borderId="38" xfId="53" applyNumberFormat="1" applyFont="1" applyFill="1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vertical="center"/>
    </xf>
    <xf numFmtId="176" fontId="4" fillId="0" borderId="58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0" fontId="0" fillId="0" borderId="26" xfId="0" applyBorder="1" applyAlignment="1">
      <alignment horizontal="center" vertical="center" shrinkToFit="1"/>
    </xf>
    <xf numFmtId="177" fontId="0" fillId="0" borderId="25" xfId="0" applyNumberFormat="1" applyFill="1" applyBorder="1">
      <alignment vertical="center" shrinkToFit="1"/>
    </xf>
    <xf numFmtId="177" fontId="0" fillId="0" borderId="57" xfId="0" applyNumberFormat="1" applyFill="1" applyBorder="1">
      <alignment vertical="center" shrinkToFit="1"/>
    </xf>
    <xf numFmtId="177" fontId="0" fillId="0" borderId="26" xfId="0" applyNumberFormat="1" applyFill="1" applyBorder="1">
      <alignment vertical="center" shrinkToFit="1"/>
    </xf>
    <xf numFmtId="177" fontId="0" fillId="0" borderId="4" xfId="0" applyNumberFormat="1" applyFill="1" applyBorder="1">
      <alignment vertical="center" shrinkToFit="1"/>
    </xf>
    <xf numFmtId="177" fontId="0" fillId="0" borderId="38" xfId="0" applyNumberFormat="1" applyFill="1" applyBorder="1">
      <alignment vertical="center" shrinkToFit="1"/>
    </xf>
    <xf numFmtId="177" fontId="0" fillId="0" borderId="4" xfId="0" applyNumberFormat="1" applyBorder="1">
      <alignment vertical="center" shrinkToFit="1"/>
    </xf>
    <xf numFmtId="0" fontId="0" fillId="0" borderId="0" xfId="0" applyBorder="1">
      <alignment vertical="center" shrinkToFit="1"/>
    </xf>
    <xf numFmtId="0" fontId="6" fillId="0" borderId="0" xfId="0" applyFont="1" applyBorder="1" applyAlignment="1">
      <alignment horizontal="left" vertical="center" wrapText="1"/>
    </xf>
    <xf numFmtId="0" fontId="6" fillId="0" borderId="0" xfId="70" applyFont="1" applyAlignment="1">
      <alignment horizontal="left" vertical="center"/>
    </xf>
    <xf numFmtId="0" fontId="5" fillId="0" borderId="26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right" vertical="center" shrinkToFit="1"/>
    </xf>
    <xf numFmtId="0" fontId="0" fillId="0" borderId="45" xfId="0" applyFill="1" applyBorder="1" applyAlignment="1">
      <alignment horizontal="center" vertical="center" wrapText="1" shrinkToFit="1"/>
    </xf>
    <xf numFmtId="0" fontId="0" fillId="0" borderId="27" xfId="0" applyFill="1" applyBorder="1" applyAlignment="1">
      <alignment horizontal="center" vertical="center" wrapText="1" shrinkToFit="1"/>
    </xf>
    <xf numFmtId="0" fontId="7" fillId="0" borderId="46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0" fillId="0" borderId="46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46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</cellXfs>
  <cellStyles count="7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2x indented GHG Textfiels" xfId="7" xr:uid="{00000000-0005-0000-0000-000006000000}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5x indented GHG Textfiels" xfId="14" xr:uid="{00000000-0005-0000-0000-00000D000000}"/>
    <cellStyle name="60% - アクセント 1" xfId="15" builtinId="32" customBuiltin="1"/>
    <cellStyle name="60% - アクセント 2" xfId="16" builtinId="36" customBuiltin="1"/>
    <cellStyle name="60% - アクセント 3" xfId="17" builtinId="40" customBuiltin="1"/>
    <cellStyle name="60% - アクセント 4" xfId="18" builtinId="44" customBuiltin="1"/>
    <cellStyle name="60% - アクセント 5" xfId="19" builtinId="48" customBuiltin="1"/>
    <cellStyle name="60% - アクセント 6" xfId="20" builtinId="52" customBuiltin="1"/>
    <cellStyle name="AggblueCels_1x" xfId="21" xr:uid="{00000000-0005-0000-0000-000014000000}"/>
    <cellStyle name="AggBoldCells" xfId="22" xr:uid="{00000000-0005-0000-0000-000015000000}"/>
    <cellStyle name="AggCels" xfId="23" xr:uid="{00000000-0005-0000-0000-000016000000}"/>
    <cellStyle name="AggOrange" xfId="24" xr:uid="{00000000-0005-0000-0000-000017000000}"/>
    <cellStyle name="AggOrange9" xfId="25" xr:uid="{00000000-0005-0000-0000-000018000000}"/>
    <cellStyle name="AggOrangeRBorder" xfId="26" xr:uid="{00000000-0005-0000-0000-000019000000}"/>
    <cellStyle name="Bold GHG Numbers (0.00)" xfId="27" xr:uid="{00000000-0005-0000-0000-00001A000000}"/>
    <cellStyle name="Constants" xfId="28" xr:uid="{00000000-0005-0000-0000-00001B000000}"/>
    <cellStyle name="CustomizationCells" xfId="29" xr:uid="{00000000-0005-0000-0000-00001C000000}"/>
    <cellStyle name="CustomizationGreenCells" xfId="30" xr:uid="{00000000-0005-0000-0000-00001D000000}"/>
    <cellStyle name="DocBox_EmptyRow" xfId="31" xr:uid="{00000000-0005-0000-0000-00001E000000}"/>
    <cellStyle name="Empty_B_border" xfId="32" xr:uid="{00000000-0005-0000-0000-00001F000000}"/>
    <cellStyle name="Headline" xfId="33" xr:uid="{00000000-0005-0000-0000-000020000000}"/>
    <cellStyle name="InputCells" xfId="34" xr:uid="{00000000-0005-0000-0000-000021000000}"/>
    <cellStyle name="InputCells12_RBBorder" xfId="35" xr:uid="{00000000-0005-0000-0000-000022000000}"/>
    <cellStyle name="Normal GHG Numbers (0.00)" xfId="36" xr:uid="{00000000-0005-0000-0000-000023000000}"/>
    <cellStyle name="Normal GHG Textfiels Bold" xfId="37" xr:uid="{00000000-0005-0000-0000-000024000000}"/>
    <cellStyle name="Normal GHG whole table" xfId="38" xr:uid="{00000000-0005-0000-0000-000025000000}"/>
    <cellStyle name="Normal GHG-Shade" xfId="39" xr:uid="{00000000-0005-0000-0000-000026000000}"/>
    <cellStyle name="Normal_HELP" xfId="40" xr:uid="{00000000-0005-0000-0000-000027000000}"/>
    <cellStyle name="Pattern" xfId="41" xr:uid="{00000000-0005-0000-0000-000028000000}"/>
    <cellStyle name="Shade_R_border" xfId="42" xr:uid="{00000000-0005-0000-0000-000029000000}"/>
    <cellStyle name="Обычный_2++_CRFReport-template" xfId="43" xr:uid="{00000000-0005-0000-0000-00002A000000}"/>
    <cellStyle name="アクセント 1" xfId="44" builtinId="29" customBuiltin="1"/>
    <cellStyle name="アクセント 2" xfId="45" builtinId="33" customBuiltin="1"/>
    <cellStyle name="アクセント 3" xfId="46" builtinId="37" customBuiltin="1"/>
    <cellStyle name="アクセント 4" xfId="47" builtinId="41" customBuiltin="1"/>
    <cellStyle name="アクセント 5" xfId="48" builtinId="45" customBuiltin="1"/>
    <cellStyle name="アクセント 6" xfId="49" builtinId="49" customBuiltin="1"/>
    <cellStyle name="タイトル" xfId="50" builtinId="15" customBuiltin="1"/>
    <cellStyle name="チェック セル" xfId="51" builtinId="23" customBuiltin="1"/>
    <cellStyle name="どちらでもない" xfId="52" builtinId="28" customBuiltin="1"/>
    <cellStyle name="パーセント" xfId="53" builtinId="5"/>
    <cellStyle name="パーセント 2" xfId="54" xr:uid="{00000000-0005-0000-0000-000035000000}"/>
    <cellStyle name="メモ" xfId="55" builtinId="10" customBuiltin="1"/>
    <cellStyle name="リンク セル" xfId="56" builtinId="24" customBuiltin="1"/>
    <cellStyle name="悪い" xfId="57" builtinId="27" customBuiltin="1"/>
    <cellStyle name="計算" xfId="58" builtinId="22" customBuiltin="1"/>
    <cellStyle name="警告文" xfId="59" builtinId="11" customBuiltin="1"/>
    <cellStyle name="桁区切り 2" xfId="73" xr:uid="{00000000-0005-0000-0000-00003B000000}"/>
    <cellStyle name="見出し 1" xfId="60" builtinId="16" customBuiltin="1"/>
    <cellStyle name="見出し 2" xfId="61" builtinId="17" customBuiltin="1"/>
    <cellStyle name="見出し 3" xfId="62" builtinId="18" customBuiltin="1"/>
    <cellStyle name="見出し 4" xfId="63" builtinId="19" customBuiltin="1"/>
    <cellStyle name="集計" xfId="64" builtinId="25" customBuiltin="1"/>
    <cellStyle name="出力" xfId="65" builtinId="21" customBuiltin="1"/>
    <cellStyle name="説明文" xfId="66" builtinId="53" customBuiltin="1"/>
    <cellStyle name="入力" xfId="67" builtinId="20" customBuiltin="1"/>
    <cellStyle name="標準" xfId="0" builtinId="0"/>
    <cellStyle name="標準 2" xfId="68" xr:uid="{00000000-0005-0000-0000-000045000000}"/>
    <cellStyle name="標準 3" xfId="69" xr:uid="{00000000-0005-0000-0000-000046000000}"/>
    <cellStyle name="標準 4" xfId="74" xr:uid="{00000000-0005-0000-0000-000047000000}"/>
    <cellStyle name="標準_Book1" xfId="70" xr:uid="{00000000-0005-0000-0000-000048000000}"/>
    <cellStyle name="未定義" xfId="71" xr:uid="{00000000-0005-0000-0000-000049000000}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 b="0"/>
              <a:t>運転者の健康状態に起因する事故等の件数</a:t>
            </a:r>
            <a:endParaRPr lang="en-US" altLang="ja-JP" sz="1200" b="0"/>
          </a:p>
          <a:p>
            <a:pPr>
              <a:defRPr/>
            </a:pPr>
            <a:r>
              <a:rPr lang="ja-JP" altLang="en-US" sz="1100" b="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（国交省自動車局）</a:t>
            </a:r>
          </a:p>
        </c:rich>
      </c:tx>
      <c:layout>
        <c:manualLayout>
          <c:xMode val="edge"/>
          <c:yMode val="edge"/>
          <c:x val="0.19383495906295295"/>
          <c:y val="2.16615047270720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83499823716065"/>
          <c:y val="0.17470697692639164"/>
          <c:w val="0.88129474650205908"/>
          <c:h val="0.798845568546355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健康状態事故!$C$2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健康状態事故!$B$10:$B$27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健康状態事故!$C$10:$C$27</c:f>
              <c:numCache>
                <c:formatCode>0_ </c:formatCode>
                <c:ptCount val="18"/>
                <c:pt idx="0">
                  <c:v>18</c:v>
                </c:pt>
                <c:pt idx="1">
                  <c:v>18</c:v>
                </c:pt>
                <c:pt idx="2">
                  <c:v>27</c:v>
                </c:pt>
                <c:pt idx="3">
                  <c:v>26</c:v>
                </c:pt>
                <c:pt idx="4">
                  <c:v>35</c:v>
                </c:pt>
                <c:pt idx="5">
                  <c:v>33</c:v>
                </c:pt>
                <c:pt idx="6">
                  <c:v>43</c:v>
                </c:pt>
                <c:pt idx="7">
                  <c:v>41</c:v>
                </c:pt>
                <c:pt idx="8">
                  <c:v>39</c:v>
                </c:pt>
                <c:pt idx="9">
                  <c:v>58</c:v>
                </c:pt>
                <c:pt idx="10">
                  <c:v>58</c:v>
                </c:pt>
                <c:pt idx="11">
                  <c:v>57</c:v>
                </c:pt>
                <c:pt idx="12">
                  <c:v>139</c:v>
                </c:pt>
                <c:pt idx="13">
                  <c:v>127</c:v>
                </c:pt>
                <c:pt idx="14">
                  <c:v>161</c:v>
                </c:pt>
                <c:pt idx="15">
                  <c:v>162</c:v>
                </c:pt>
                <c:pt idx="16">
                  <c:v>219</c:v>
                </c:pt>
                <c:pt idx="17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4-453F-8CE3-2DC4EBA84B11}"/>
            </c:ext>
          </c:extLst>
        </c:ser>
        <c:ser>
          <c:idx val="1"/>
          <c:order val="1"/>
          <c:tx>
            <c:strRef>
              <c:f>健康状態事故!$F$2</c:f>
              <c:strCache>
                <c:ptCount val="1"/>
                <c:pt idx="0">
                  <c:v>ハイ
タク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健康状態事故!$B$10:$B$27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健康状態事故!$F$10:$F$27</c:f>
              <c:numCache>
                <c:formatCode>0_ </c:formatCode>
                <c:ptCount val="18"/>
                <c:pt idx="0">
                  <c:v>17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29</c:v>
                </c:pt>
                <c:pt idx="5">
                  <c:v>37</c:v>
                </c:pt>
                <c:pt idx="6">
                  <c:v>28</c:v>
                </c:pt>
                <c:pt idx="7">
                  <c:v>42</c:v>
                </c:pt>
                <c:pt idx="8">
                  <c:v>38</c:v>
                </c:pt>
                <c:pt idx="9">
                  <c:v>43</c:v>
                </c:pt>
                <c:pt idx="10">
                  <c:v>46</c:v>
                </c:pt>
                <c:pt idx="11">
                  <c:v>39</c:v>
                </c:pt>
                <c:pt idx="12">
                  <c:v>46</c:v>
                </c:pt>
                <c:pt idx="13">
                  <c:v>62</c:v>
                </c:pt>
                <c:pt idx="14">
                  <c:v>68</c:v>
                </c:pt>
                <c:pt idx="15">
                  <c:v>52</c:v>
                </c:pt>
                <c:pt idx="16">
                  <c:v>46</c:v>
                </c:pt>
                <c:pt idx="1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4-453F-8CE3-2DC4EBA84B11}"/>
            </c:ext>
          </c:extLst>
        </c:ser>
        <c:ser>
          <c:idx val="2"/>
          <c:order val="2"/>
          <c:tx>
            <c:strRef>
              <c:f>健康状態事故!$G$2</c:f>
              <c:strCache>
                <c:ptCount val="1"/>
                <c:pt idx="0">
                  <c:v>トラ
ック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健康状態事故!$B$10:$B$27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健康状態事故!$G$10:$G$27</c:f>
              <c:numCache>
                <c:formatCode>0_ </c:formatCode>
                <c:ptCount val="18"/>
                <c:pt idx="0">
                  <c:v>12</c:v>
                </c:pt>
                <c:pt idx="1">
                  <c:v>13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32</c:v>
                </c:pt>
                <c:pt idx="6">
                  <c:v>28</c:v>
                </c:pt>
                <c:pt idx="7">
                  <c:v>28</c:v>
                </c:pt>
                <c:pt idx="8">
                  <c:v>23</c:v>
                </c:pt>
                <c:pt idx="9">
                  <c:v>42</c:v>
                </c:pt>
                <c:pt idx="10">
                  <c:v>39</c:v>
                </c:pt>
                <c:pt idx="11">
                  <c:v>39</c:v>
                </c:pt>
                <c:pt idx="12">
                  <c:v>35</c:v>
                </c:pt>
                <c:pt idx="13">
                  <c:v>55</c:v>
                </c:pt>
                <c:pt idx="14">
                  <c:v>75</c:v>
                </c:pt>
                <c:pt idx="15">
                  <c:v>84</c:v>
                </c:pt>
                <c:pt idx="16">
                  <c:v>98</c:v>
                </c:pt>
                <c:pt idx="1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74-453F-8CE3-2DC4EBA84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84737408"/>
        <c:axId val="167179392"/>
      </c:barChart>
      <c:catAx>
        <c:axId val="84737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167179392"/>
        <c:crosses val="autoZero"/>
        <c:auto val="1"/>
        <c:lblAlgn val="ctr"/>
        <c:lblOffset val="100"/>
        <c:noMultiLvlLbl val="0"/>
      </c:catAx>
      <c:valAx>
        <c:axId val="167179392"/>
        <c:scaling>
          <c:orientation val="minMax"/>
        </c:scaling>
        <c:delete val="0"/>
        <c:axPos val="t"/>
        <c:numFmt formatCode="0_ " sourceLinked="1"/>
        <c:majorTickMark val="none"/>
        <c:minorTickMark val="none"/>
        <c:tickLblPos val="none"/>
        <c:spPr>
          <a:ln>
            <a:noFill/>
          </a:ln>
        </c:spPr>
        <c:crossAx val="847374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健康起因事故の病名別運転者数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345965900603886E-2"/>
          <c:y val="0.30503300198709793"/>
          <c:w val="0.88500744723982672"/>
          <c:h val="0.649699609069394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病名!$G$2</c:f>
              <c:strCache>
                <c:ptCount val="1"/>
                <c:pt idx="0">
                  <c:v>脳血
管計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病名!$B$4:$B$11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病名!$G$4:$G$11</c:f>
              <c:numCache>
                <c:formatCode>#,##0_ </c:formatCode>
                <c:ptCount val="8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38</c:v>
                </c:pt>
                <c:pt idx="4">
                  <c:v>48</c:v>
                </c:pt>
                <c:pt idx="5">
                  <c:v>32</c:v>
                </c:pt>
                <c:pt idx="6">
                  <c:v>45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E-4586-9355-3040641A7143}"/>
            </c:ext>
          </c:extLst>
        </c:ser>
        <c:ser>
          <c:idx val="1"/>
          <c:order val="1"/>
          <c:tx>
            <c:strRef>
              <c:f>病名!$J$2</c:f>
              <c:strCache>
                <c:ptCount val="1"/>
                <c:pt idx="0">
                  <c:v>心臓
計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病名!$B$4:$B$11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病名!$J$4:$J$11</c:f>
              <c:numCache>
                <c:formatCode>#,##0_ </c:formatCode>
                <c:ptCount val="8"/>
                <c:pt idx="0">
                  <c:v>28</c:v>
                </c:pt>
                <c:pt idx="1">
                  <c:v>28</c:v>
                </c:pt>
                <c:pt idx="2">
                  <c:v>22</c:v>
                </c:pt>
                <c:pt idx="3">
                  <c:v>32</c:v>
                </c:pt>
                <c:pt idx="4">
                  <c:v>38</c:v>
                </c:pt>
                <c:pt idx="5">
                  <c:v>53</c:v>
                </c:pt>
                <c:pt idx="6">
                  <c:v>54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E-4586-9355-3040641A7143}"/>
            </c:ext>
          </c:extLst>
        </c:ser>
        <c:ser>
          <c:idx val="2"/>
          <c:order val="2"/>
          <c:tx>
            <c:strRef>
              <c:f>病名!$K$2</c:f>
              <c:strCache>
                <c:ptCount val="1"/>
                <c:pt idx="0">
                  <c:v>大動脈
瘤・
解離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3844803490472782E-2"/>
                  <c:y val="2.7480230028318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E-4586-9355-3040641A7143}"/>
                </c:ext>
              </c:extLst>
            </c:dLbl>
            <c:dLbl>
              <c:idx val="1"/>
              <c:layout>
                <c:manualLayout>
                  <c:x val="1.7344136330784739E-2"/>
                  <c:y val="1.0486476605212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E-4586-9355-3040641A7143}"/>
                </c:ext>
              </c:extLst>
            </c:dLbl>
            <c:dLbl>
              <c:idx val="2"/>
              <c:layout>
                <c:manualLayout>
                  <c:x val="2.3848212155298771E-2"/>
                  <c:y val="1.4409520929418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E-4586-9355-3040641A7143}"/>
                </c:ext>
              </c:extLst>
            </c:dLbl>
            <c:dLbl>
              <c:idx val="4"/>
              <c:layout>
                <c:manualLayout>
                  <c:x val="4.32900432900432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E-4586-9355-3040641A7143}"/>
                </c:ext>
              </c:extLst>
            </c:dLbl>
            <c:dLbl>
              <c:idx val="5"/>
              <c:layout>
                <c:manualLayout>
                  <c:x val="2.89855072463768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57-4A27-A800-427029FAF398}"/>
                </c:ext>
              </c:extLst>
            </c:dLbl>
            <c:dLbl>
              <c:idx val="6"/>
              <c:layout>
                <c:manualLayout>
                  <c:x val="1.9323671497584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7-4A27-A800-427029FAF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病名!$B$4:$B$11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病名!$K$4:$K$11</c:f>
              <c:numCache>
                <c:formatCode>#,##0_ </c:formatCode>
                <c:ptCount val="8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15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8E-4586-9355-3040641A7143}"/>
            </c:ext>
          </c:extLst>
        </c:ser>
        <c:ser>
          <c:idx val="3"/>
          <c:order val="3"/>
          <c:tx>
            <c:strRef>
              <c:f>病名!$L$2</c:f>
              <c:strCache>
                <c:ptCount val="1"/>
                <c:pt idx="0">
                  <c:v>その
他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病名!$B$4:$B$11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病名!$L$4:$L$11</c:f>
              <c:numCache>
                <c:formatCode>#,##0_ </c:formatCode>
                <c:ptCount val="8"/>
                <c:pt idx="0">
                  <c:v>75</c:v>
                </c:pt>
                <c:pt idx="1">
                  <c:v>75</c:v>
                </c:pt>
                <c:pt idx="2">
                  <c:v>173</c:v>
                </c:pt>
                <c:pt idx="3">
                  <c:v>159</c:v>
                </c:pt>
                <c:pt idx="4">
                  <c:v>207</c:v>
                </c:pt>
                <c:pt idx="5">
                  <c:v>204</c:v>
                </c:pt>
                <c:pt idx="6">
                  <c:v>258</c:v>
                </c:pt>
                <c:pt idx="7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8E-4586-9355-3040641A7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85014400"/>
        <c:axId val="85015936"/>
      </c:barChart>
      <c:catAx>
        <c:axId val="85014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5015936"/>
        <c:crosses val="autoZero"/>
        <c:auto val="1"/>
        <c:lblAlgn val="ctr"/>
        <c:lblOffset val="100"/>
        <c:noMultiLvlLbl val="0"/>
      </c:catAx>
      <c:valAx>
        <c:axId val="8501593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#,##0_ " sourceLinked="1"/>
        <c:majorTickMark val="none"/>
        <c:minorTickMark val="none"/>
        <c:tickLblPos val="none"/>
        <c:spPr>
          <a:ln>
            <a:noFill/>
          </a:ln>
        </c:spPr>
        <c:crossAx val="85014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126206</xdr:colOff>
      <xdr:row>29</xdr:row>
      <xdr:rowOff>152400</xdr:rowOff>
    </xdr:from>
    <xdr:to>
      <xdr:col>11</xdr:col>
      <xdr:colOff>495301</xdr:colOff>
      <xdr:row>47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0.05178</cdr:x>
      <cdr:y>0.12755</cdr:y>
    </cdr:from>
    <cdr:to>
      <cdr:x>0.4417</cdr:x>
      <cdr:y>0.18804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3334" y="612325"/>
          <a:ext cx="2208894" cy="290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バス　ハイタク　トラック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28575</xdr:rowOff>
    </xdr:from>
    <xdr:to>
      <xdr:col>13</xdr:col>
      <xdr:colOff>323850</xdr:colOff>
      <xdr:row>34</xdr:row>
      <xdr:rowOff>38101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0.06016</cdr:x>
      <cdr:y>0.10494</cdr:y>
    </cdr:from>
    <cdr:to>
      <cdr:x>0.55772</cdr:x>
      <cdr:y>0.28395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6696" y="323851"/>
          <a:ext cx="2867257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大動脈</a:t>
          </a:r>
          <a:endParaRPr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脳血管　心　臓　</a:t>
          </a:r>
          <a:r>
            <a:rPr lang="ja-JP" altLang="ja-JP" sz="12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瘤解離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その他</a:t>
          </a:r>
          <a:endParaRPr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</a:t>
          </a:r>
        </a:p>
      </cdr:txBody>
    </cdr:sp>
  </cdr:relSizeAnchor>
  <cdr:relSizeAnchor xmlns:cdr="http://schemas.openxmlformats.org/drawingml/2006/chartDrawing">
    <cdr:from>
      <cdr:x>0.20138</cdr:x>
      <cdr:y>0.24627</cdr:y>
    </cdr:from>
    <cdr:to>
      <cdr:x>0.23116</cdr:x>
      <cdr:y>0.3313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34C051F9-034B-46D4-8653-15807093922E}"/>
            </a:ext>
          </a:extLst>
        </cdr:cNvPr>
        <cdr:cNvCxnSpPr/>
      </cdr:nvCxnSpPr>
      <cdr:spPr>
        <a:xfrm xmlns:a="http://schemas.openxmlformats.org/drawingml/2006/main" flipH="1">
          <a:off x="1058798" y="786765"/>
          <a:ext cx="156592" cy="2716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0.39058</cdr:x>
      <cdr:y>0.24866</cdr:y>
    </cdr:from>
    <cdr:to>
      <cdr:x>0.46739</cdr:x>
      <cdr:y>0.35122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814CD732-14EB-4AED-8068-A5E276780B64}"/>
            </a:ext>
          </a:extLst>
        </cdr:cNvPr>
        <cdr:cNvCxnSpPr/>
      </cdr:nvCxnSpPr>
      <cdr:spPr>
        <a:xfrm xmlns:a="http://schemas.openxmlformats.org/drawingml/2006/main" flipH="1">
          <a:off x="2053591" y="794385"/>
          <a:ext cx="403859" cy="3276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0.23499</cdr:x>
      <cdr:y>0.24627</cdr:y>
    </cdr:from>
    <cdr:to>
      <cdr:x>0.33986</cdr:x>
      <cdr:y>0.34535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89CA37BB-C261-4CA3-9EBB-0A6D8D6AD544}"/>
            </a:ext>
          </a:extLst>
        </cdr:cNvPr>
        <cdr:cNvCxnSpPr/>
      </cdr:nvCxnSpPr>
      <cdr:spPr>
        <a:xfrm xmlns:a="http://schemas.openxmlformats.org/drawingml/2006/main" flipH="1">
          <a:off x="1235507" y="786765"/>
          <a:ext cx="551383" cy="3165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0.12592</cdr:x>
      <cdr:y>0.2411</cdr:y>
    </cdr:from>
    <cdr:to>
      <cdr:x>0.15897</cdr:x>
      <cdr:y>0.35092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81980F54-5437-4039-ACD2-6115B6B8A653}"/>
            </a:ext>
          </a:extLst>
        </cdr:cNvPr>
        <cdr:cNvCxnSpPr/>
      </cdr:nvCxnSpPr>
      <cdr:spPr>
        <a:xfrm xmlns:a="http://schemas.openxmlformats.org/drawingml/2006/main">
          <a:off x="662077" y="770237"/>
          <a:ext cx="173770" cy="35084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kuchi/&#12487;&#12473;&#12463;&#12488;&#12483;&#12503;/n001_6gas_2008-gioweb_J1.36/2001&#24180;&#24230;&#29256;/CRF1990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er-kyoutu\&#20849;&#36890;\Documents%20and%20Settings\AIZAWA\My%20Documents\Inventory\JNGI_2005\JNGI2005_CRF_050524\CRF-2003-v01-JPN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3&#30330;&#20449;&#25991;&#26360;/3.3&#24773;&#22577;/08&#24180;&#24230;/2001&#24180;&#24230;&#29256;/CRF1990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rd2202\jngi2003\Documents%20and%20Settings\&#30456;&#27810;&#26234;&#20043;\My%20Documents\Inventory\JNGI_2002\Jngi2002(&#29694;&#22312;&#20316;&#26989;0719&#30456;&#27810;&#12373;&#12435;&#12408;)\category-2\HFCs-PFCs-SF6\Actual%20Emissions\HFC_CRF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3&#30330;&#20449;&#25991;&#26360;/3.3&#24773;&#22577;/08&#24180;&#24230;/2001&#24180;&#24230;&#29256;/Summary1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(1990)"/>
      <sheetName val="Table8(a)s2(1990)"/>
      <sheetName val="Table8(a)s1(1991)"/>
      <sheetName val="Table8(a)s2(1991)"/>
      <sheetName val="Table8(a)s1(1992)"/>
      <sheetName val="Table8(a)s2(1992)"/>
      <sheetName val="Table8(a)s1(1993)"/>
      <sheetName val="Table8(a)s2(1993)"/>
      <sheetName val="Table8(a)s1(1994)"/>
      <sheetName val="Table8(a)s2(1994)"/>
      <sheetName val="Table8(a)s1(1995)"/>
      <sheetName val="Table8(a)s2(1995)"/>
      <sheetName val="Table8(a)s1(1996)"/>
      <sheetName val="Table8(a)s2(1996)"/>
      <sheetName val="Table8(a)s1(1997)"/>
      <sheetName val="Table8(a)s2(1997)"/>
      <sheetName val="Table8(a)s1(1998)"/>
      <sheetName val="Table8(a)s2(1998)"/>
      <sheetName val="Table8(a)s1(1999)"/>
      <sheetName val="Table8(a)s2(1999)"/>
      <sheetName val="Table8(a)s1(2000)"/>
      <sheetName val="Table8(a)s2(2000)"/>
      <sheetName val="Table8(a)s1(2001)"/>
      <sheetName val="Table8(a)s2(2001)"/>
      <sheetName val="Table8(a)s1(2002)"/>
      <sheetName val="Table8(a)s2(2002)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1990</v>
          </cell>
        </row>
        <row r="30">
          <cell r="C30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3">
          <cell r="M3" t="str">
            <v>C2F6</v>
          </cell>
        </row>
        <row r="4">
          <cell r="M4" t="str">
            <v>C3F8</v>
          </cell>
        </row>
        <row r="5">
          <cell r="M5" t="str">
            <v>C4F10</v>
          </cell>
        </row>
        <row r="6">
          <cell r="M6" t="str">
            <v>C5F12</v>
          </cell>
        </row>
        <row r="7">
          <cell r="M7" t="str">
            <v>C6F14</v>
          </cell>
        </row>
        <row r="8">
          <cell r="M8" t="str">
            <v>c-C4F8</v>
          </cell>
        </row>
        <row r="9">
          <cell r="M9" t="str">
            <v>CF4</v>
          </cell>
        </row>
        <row r="10">
          <cell r="M10" t="str">
            <v>HFC-125</v>
          </cell>
        </row>
        <row r="11">
          <cell r="M11" t="str">
            <v>HFC-134</v>
          </cell>
        </row>
        <row r="12">
          <cell r="M12" t="str">
            <v>HFC-134a</v>
          </cell>
        </row>
        <row r="13">
          <cell r="M13" t="str">
            <v>HFC-143</v>
          </cell>
        </row>
        <row r="14">
          <cell r="M14" t="str">
            <v>HFC-143a</v>
          </cell>
        </row>
        <row r="15">
          <cell r="M15" t="str">
            <v>HFC-152a</v>
          </cell>
        </row>
        <row r="16">
          <cell r="M16" t="str">
            <v>HFC-227ea</v>
          </cell>
        </row>
        <row r="17">
          <cell r="M17" t="str">
            <v>HFC-23</v>
          </cell>
        </row>
        <row r="18">
          <cell r="M18" t="str">
            <v>HFC-236fa</v>
          </cell>
        </row>
        <row r="19">
          <cell r="M19" t="str">
            <v>HFC-245ca</v>
          </cell>
        </row>
        <row r="20">
          <cell r="M20" t="str">
            <v>HFC-32</v>
          </cell>
        </row>
        <row r="21">
          <cell r="M21" t="str">
            <v>HFC-41</v>
          </cell>
        </row>
        <row r="22">
          <cell r="M22" t="str">
            <v>HFC-43-10 mee</v>
          </cell>
        </row>
        <row r="23">
          <cell r="M23" t="str">
            <v>SF6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1A_1990"/>
      <sheetName val="SB1A_1991"/>
      <sheetName val="SB1A_1992"/>
      <sheetName val="SB1A_1993"/>
      <sheetName val="SB1A_1994"/>
      <sheetName val="SB1A_1995"/>
      <sheetName val="SB1A_1996"/>
      <sheetName val="SB1A_1997"/>
      <sheetName val="SB1A_1998"/>
      <sheetName val="SB1A_1999"/>
      <sheetName val="SB1A_2000"/>
      <sheetName val="SB1A_2001"/>
      <sheetName val="F1990"/>
      <sheetName val="F1991"/>
      <sheetName val="F1992"/>
      <sheetName val="F1993"/>
      <sheetName val="F1994"/>
      <sheetName val="F1995"/>
      <sheetName val="F1996"/>
      <sheetName val="F1997"/>
      <sheetName val="F1998"/>
      <sheetName val="F1999"/>
      <sheetName val="F2000"/>
      <sheetName val="F2001"/>
      <sheetName val="S2_1990"/>
      <sheetName val="S2_1991"/>
      <sheetName val="S2_1992"/>
      <sheetName val="S2_1993"/>
      <sheetName val="S2_1994"/>
      <sheetName val="S2_1995"/>
      <sheetName val="S2_1996"/>
      <sheetName val="S2_1997"/>
      <sheetName val="S2_1998"/>
      <sheetName val="S2_1999"/>
      <sheetName val="S2_2000"/>
      <sheetName val="S2_2001"/>
      <sheetName val="Input"/>
      <sheetName val="Total_J"/>
      <sheetName val="Total_E"/>
      <sheetName val="CO2-capita_J"/>
      <sheetName val="CO2-capita_E"/>
      <sheetName val="CO2-GDP_J"/>
      <sheetName val="CO2-GDP_E"/>
      <sheetName val="CO2-Sector_J"/>
      <sheetName val="CO2-Sector_E"/>
      <sheetName val="CO2-Source_J"/>
      <sheetName val="CO2-Source_E"/>
      <sheetName val="Allocated_CO2-Sector_J"/>
      <sheetName val="AllocatedCO2-Sector_E"/>
      <sheetName val="CO2-Share-1990_J"/>
      <sheetName val="CO2-Share-1990_E"/>
      <sheetName val="CO2-Share-2000_J"/>
      <sheetName val="CO2-Share-2000_E"/>
      <sheetName val="CO2_LUCF_J"/>
      <sheetName val="CO2_LUCF_E"/>
      <sheetName val="CH4_J"/>
      <sheetName val="CH4_E"/>
      <sheetName val="N2O_J"/>
      <sheetName val="N2O_E"/>
      <sheetName val="HFC_J"/>
      <sheetName val="HFC_E"/>
      <sheetName val="PFC_J"/>
      <sheetName val="PFC_E"/>
      <sheetName val="SF6_J"/>
      <sheetName val="SF6_E"/>
    </sheetNames>
    <sheetDataSet>
      <sheetData sheetId="0" refreshError="1">
        <row r="15">
          <cell r="B15" t="str">
            <v>b.  Petroleum Refining</v>
          </cell>
          <cell r="I15">
            <v>14321.946527989665</v>
          </cell>
          <cell r="J15">
            <v>-0.12149199999999999</v>
          </cell>
        </row>
        <row r="16">
          <cell r="B16" t="str">
            <v>c.  Manufacture of Solid Fuels and Other Energy Industries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1"/>
  <sheetViews>
    <sheetView showGridLines="0" zoomScaleNormal="100" workbookViewId="0">
      <selection activeCell="K26" sqref="K26"/>
    </sheetView>
  </sheetViews>
  <sheetFormatPr defaultColWidth="9" defaultRowHeight="14.4" x14ac:dyDescent="0.2"/>
  <cols>
    <col min="1" max="1" width="1.88671875" style="1" customWidth="1"/>
    <col min="2" max="8" width="6.77734375" style="3" customWidth="1"/>
    <col min="9" max="12" width="6.77734375" style="1" customWidth="1"/>
    <col min="13" max="13" width="7.77734375" style="1" customWidth="1"/>
    <col min="14" max="14" width="5.33203125" style="1" customWidth="1"/>
    <col min="15" max="15" width="6.77734375" style="1" customWidth="1"/>
    <col min="16" max="16384" width="9" style="1"/>
  </cols>
  <sheetData>
    <row r="1" spans="2:8" ht="18" customHeight="1" x14ac:dyDescent="0.2">
      <c r="B1" s="106" t="s">
        <v>2</v>
      </c>
      <c r="C1" s="106"/>
      <c r="D1" s="106"/>
      <c r="E1" s="106"/>
      <c r="F1" s="106"/>
      <c r="G1" s="106"/>
      <c r="H1" s="106"/>
    </row>
    <row r="2" spans="2:8" ht="7.5" customHeight="1" x14ac:dyDescent="0.2">
      <c r="B2" s="107" t="s">
        <v>1</v>
      </c>
      <c r="C2" s="107" t="s">
        <v>15</v>
      </c>
      <c r="D2" s="39"/>
      <c r="E2" s="39"/>
      <c r="F2" s="109" t="s">
        <v>16</v>
      </c>
      <c r="G2" s="109" t="s">
        <v>17</v>
      </c>
      <c r="H2" s="111" t="s">
        <v>0</v>
      </c>
    </row>
    <row r="3" spans="2:8" ht="22.5" customHeight="1" x14ac:dyDescent="0.2">
      <c r="B3" s="108"/>
      <c r="C3" s="108"/>
      <c r="D3" s="40" t="s">
        <v>18</v>
      </c>
      <c r="E3" s="41" t="s">
        <v>19</v>
      </c>
      <c r="F3" s="110"/>
      <c r="G3" s="110"/>
      <c r="H3" s="110"/>
    </row>
    <row r="4" spans="2:8" ht="15" customHeight="1" x14ac:dyDescent="0.2">
      <c r="B4" s="42">
        <v>1996</v>
      </c>
      <c r="C4" s="43">
        <v>5</v>
      </c>
      <c r="D4" s="44"/>
      <c r="E4" s="45"/>
      <c r="F4" s="43">
        <v>3</v>
      </c>
      <c r="G4" s="46">
        <v>6</v>
      </c>
      <c r="H4" s="47">
        <f t="shared" ref="H4:H22" si="0">C4+F4+G4</f>
        <v>14</v>
      </c>
    </row>
    <row r="5" spans="2:8" ht="15" customHeight="1" x14ac:dyDescent="0.2">
      <c r="B5" s="48">
        <v>1997</v>
      </c>
      <c r="C5" s="49">
        <v>8</v>
      </c>
      <c r="D5" s="50"/>
      <c r="E5" s="51"/>
      <c r="F5" s="49">
        <v>5</v>
      </c>
      <c r="G5" s="52">
        <v>11</v>
      </c>
      <c r="H5" s="53">
        <f t="shared" si="0"/>
        <v>24</v>
      </c>
    </row>
    <row r="6" spans="2:8" ht="15" customHeight="1" x14ac:dyDescent="0.2">
      <c r="B6" s="48">
        <v>1998</v>
      </c>
      <c r="C6" s="49">
        <v>5</v>
      </c>
      <c r="D6" s="50"/>
      <c r="E6" s="51"/>
      <c r="F6" s="49">
        <v>9</v>
      </c>
      <c r="G6" s="52">
        <v>3</v>
      </c>
      <c r="H6" s="53">
        <f t="shared" si="0"/>
        <v>17</v>
      </c>
    </row>
    <row r="7" spans="2:8" ht="15" customHeight="1" x14ac:dyDescent="0.2">
      <c r="B7" s="48">
        <v>1999</v>
      </c>
      <c r="C7" s="49">
        <v>6</v>
      </c>
      <c r="D7" s="50"/>
      <c r="E7" s="51"/>
      <c r="F7" s="49">
        <v>7</v>
      </c>
      <c r="G7" s="52">
        <v>4</v>
      </c>
      <c r="H7" s="53">
        <f t="shared" si="0"/>
        <v>17</v>
      </c>
    </row>
    <row r="8" spans="2:8" ht="15" customHeight="1" x14ac:dyDescent="0.2">
      <c r="B8" s="54">
        <v>2000</v>
      </c>
      <c r="C8" s="55">
        <v>6</v>
      </c>
      <c r="D8" s="56"/>
      <c r="E8" s="57"/>
      <c r="F8" s="55">
        <v>11</v>
      </c>
      <c r="G8" s="58">
        <v>4</v>
      </c>
      <c r="H8" s="59">
        <f t="shared" si="0"/>
        <v>21</v>
      </c>
    </row>
    <row r="9" spans="2:8" ht="15" customHeight="1" x14ac:dyDescent="0.2">
      <c r="B9" s="42">
        <v>2001</v>
      </c>
      <c r="C9" s="43">
        <v>5</v>
      </c>
      <c r="D9" s="44"/>
      <c r="E9" s="45"/>
      <c r="F9" s="43">
        <v>8</v>
      </c>
      <c r="G9" s="46">
        <v>9</v>
      </c>
      <c r="H9" s="47">
        <f t="shared" si="0"/>
        <v>22</v>
      </c>
    </row>
    <row r="10" spans="2:8" ht="15" customHeight="1" x14ac:dyDescent="0.2">
      <c r="B10" s="8">
        <v>2002</v>
      </c>
      <c r="C10" s="9">
        <v>18</v>
      </c>
      <c r="D10" s="60"/>
      <c r="E10" s="61"/>
      <c r="F10" s="9">
        <v>17</v>
      </c>
      <c r="G10" s="9">
        <v>12</v>
      </c>
      <c r="H10" s="62">
        <f t="shared" si="0"/>
        <v>47</v>
      </c>
    </row>
    <row r="11" spans="2:8" ht="15" customHeight="1" x14ac:dyDescent="0.2">
      <c r="B11" s="8">
        <v>2003</v>
      </c>
      <c r="C11" s="9">
        <v>18</v>
      </c>
      <c r="D11" s="60"/>
      <c r="E11" s="61"/>
      <c r="F11" s="9">
        <v>20</v>
      </c>
      <c r="G11" s="9">
        <v>13</v>
      </c>
      <c r="H11" s="62">
        <f t="shared" si="0"/>
        <v>51</v>
      </c>
    </row>
    <row r="12" spans="2:8" ht="15" customHeight="1" x14ac:dyDescent="0.2">
      <c r="B12" s="8">
        <v>2004</v>
      </c>
      <c r="C12" s="9">
        <v>27</v>
      </c>
      <c r="D12" s="60"/>
      <c r="E12" s="61"/>
      <c r="F12" s="9">
        <v>20</v>
      </c>
      <c r="G12" s="9">
        <v>13</v>
      </c>
      <c r="H12" s="62">
        <f t="shared" si="0"/>
        <v>60</v>
      </c>
    </row>
    <row r="13" spans="2:8" ht="15" customHeight="1" x14ac:dyDescent="0.2">
      <c r="B13" s="33">
        <v>2005</v>
      </c>
      <c r="C13" s="34">
        <v>26</v>
      </c>
      <c r="D13" s="63"/>
      <c r="E13" s="64"/>
      <c r="F13" s="34">
        <v>20</v>
      </c>
      <c r="G13" s="34">
        <v>18</v>
      </c>
      <c r="H13" s="65">
        <f t="shared" si="0"/>
        <v>64</v>
      </c>
    </row>
    <row r="14" spans="2:8" ht="15" customHeight="1" x14ac:dyDescent="0.2">
      <c r="B14" s="6">
        <v>2006</v>
      </c>
      <c r="C14" s="7">
        <v>35</v>
      </c>
      <c r="D14" s="66"/>
      <c r="E14" s="67"/>
      <c r="F14" s="7">
        <v>29</v>
      </c>
      <c r="G14" s="7">
        <v>19</v>
      </c>
      <c r="H14" s="68">
        <f t="shared" si="0"/>
        <v>83</v>
      </c>
    </row>
    <row r="15" spans="2:8" ht="15" customHeight="1" x14ac:dyDescent="0.2">
      <c r="B15" s="8">
        <v>2007</v>
      </c>
      <c r="C15" s="9">
        <v>33</v>
      </c>
      <c r="D15" s="60"/>
      <c r="E15" s="61"/>
      <c r="F15" s="9">
        <v>37</v>
      </c>
      <c r="G15" s="9">
        <v>32</v>
      </c>
      <c r="H15" s="62">
        <f t="shared" si="0"/>
        <v>102</v>
      </c>
    </row>
    <row r="16" spans="2:8" ht="15" customHeight="1" x14ac:dyDescent="0.2">
      <c r="B16" s="8">
        <v>2008</v>
      </c>
      <c r="C16" s="9">
        <v>43</v>
      </c>
      <c r="D16" s="60"/>
      <c r="E16" s="61"/>
      <c r="F16" s="9">
        <v>28</v>
      </c>
      <c r="G16" s="9">
        <v>28</v>
      </c>
      <c r="H16" s="62">
        <f t="shared" si="0"/>
        <v>99</v>
      </c>
    </row>
    <row r="17" spans="2:12" ht="15" customHeight="1" x14ac:dyDescent="0.2">
      <c r="B17" s="8">
        <v>2009</v>
      </c>
      <c r="C17" s="9">
        <v>41</v>
      </c>
      <c r="D17" s="60">
        <v>34</v>
      </c>
      <c r="E17" s="61">
        <v>7</v>
      </c>
      <c r="F17" s="9">
        <v>42</v>
      </c>
      <c r="G17" s="9">
        <v>28</v>
      </c>
      <c r="H17" s="62">
        <f t="shared" si="0"/>
        <v>111</v>
      </c>
    </row>
    <row r="18" spans="2:12" ht="15" customHeight="1" x14ac:dyDescent="0.2">
      <c r="B18" s="31">
        <v>2010</v>
      </c>
      <c r="C18" s="32">
        <v>39</v>
      </c>
      <c r="D18" s="69">
        <v>31</v>
      </c>
      <c r="E18" s="70">
        <v>8</v>
      </c>
      <c r="F18" s="32">
        <v>38</v>
      </c>
      <c r="G18" s="32">
        <v>23</v>
      </c>
      <c r="H18" s="71">
        <f t="shared" si="0"/>
        <v>100</v>
      </c>
    </row>
    <row r="19" spans="2:12" ht="15" customHeight="1" x14ac:dyDescent="0.2">
      <c r="B19" s="6">
        <v>2011</v>
      </c>
      <c r="C19" s="7">
        <v>58</v>
      </c>
      <c r="D19" s="66">
        <v>37</v>
      </c>
      <c r="E19" s="67">
        <v>21</v>
      </c>
      <c r="F19" s="7">
        <v>43</v>
      </c>
      <c r="G19" s="7">
        <v>42</v>
      </c>
      <c r="H19" s="68">
        <f t="shared" si="0"/>
        <v>143</v>
      </c>
      <c r="K19" s="5"/>
    </row>
    <row r="20" spans="2:12" ht="15" customHeight="1" x14ac:dyDescent="0.2">
      <c r="B20" s="8">
        <v>2012</v>
      </c>
      <c r="C20" s="9">
        <v>58</v>
      </c>
      <c r="D20" s="60">
        <v>45</v>
      </c>
      <c r="E20" s="61">
        <v>13</v>
      </c>
      <c r="F20" s="9">
        <v>46</v>
      </c>
      <c r="G20" s="9">
        <v>39</v>
      </c>
      <c r="H20" s="62">
        <f t="shared" si="0"/>
        <v>143</v>
      </c>
      <c r="K20" s="5"/>
    </row>
    <row r="21" spans="2:12" ht="15" customHeight="1" x14ac:dyDescent="0.2">
      <c r="B21" s="8">
        <v>2013</v>
      </c>
      <c r="C21" s="9">
        <v>57</v>
      </c>
      <c r="D21" s="60">
        <v>41</v>
      </c>
      <c r="E21" s="61">
        <v>16</v>
      </c>
      <c r="F21" s="9">
        <v>39</v>
      </c>
      <c r="G21" s="9">
        <v>39</v>
      </c>
      <c r="H21" s="62">
        <f t="shared" si="0"/>
        <v>135</v>
      </c>
      <c r="K21" s="5"/>
    </row>
    <row r="22" spans="2:12" ht="15" customHeight="1" x14ac:dyDescent="0.2">
      <c r="B22" s="8">
        <v>2014</v>
      </c>
      <c r="C22" s="9">
        <v>139</v>
      </c>
      <c r="D22" s="60">
        <v>124</v>
      </c>
      <c r="E22" s="61">
        <v>15</v>
      </c>
      <c r="F22" s="9">
        <v>46</v>
      </c>
      <c r="G22" s="9">
        <v>35</v>
      </c>
      <c r="H22" s="62">
        <f t="shared" si="0"/>
        <v>220</v>
      </c>
      <c r="K22" s="5"/>
    </row>
    <row r="23" spans="2:12" ht="15" customHeight="1" x14ac:dyDescent="0.2">
      <c r="B23" s="33">
        <v>2015</v>
      </c>
      <c r="C23" s="34">
        <v>127</v>
      </c>
      <c r="D23" s="63">
        <v>108</v>
      </c>
      <c r="E23" s="64">
        <v>19</v>
      </c>
      <c r="F23" s="34">
        <v>62</v>
      </c>
      <c r="G23" s="34">
        <v>55</v>
      </c>
      <c r="H23" s="65">
        <v>244</v>
      </c>
    </row>
    <row r="24" spans="2:12" ht="15" customHeight="1" x14ac:dyDescent="0.2">
      <c r="B24" s="6">
        <v>2016</v>
      </c>
      <c r="C24" s="7">
        <v>161</v>
      </c>
      <c r="D24" s="66">
        <v>143</v>
      </c>
      <c r="E24" s="67">
        <v>18</v>
      </c>
      <c r="F24" s="7">
        <v>68</v>
      </c>
      <c r="G24" s="7">
        <v>75</v>
      </c>
      <c r="H24" s="68">
        <v>304</v>
      </c>
    </row>
    <row r="25" spans="2:12" ht="15" customHeight="1" x14ac:dyDescent="0.2">
      <c r="B25" s="8">
        <v>2017</v>
      </c>
      <c r="C25" s="9">
        <v>162</v>
      </c>
      <c r="D25" s="60">
        <v>140</v>
      </c>
      <c r="E25" s="61">
        <v>22</v>
      </c>
      <c r="F25" s="9">
        <v>52</v>
      </c>
      <c r="G25" s="9">
        <v>84</v>
      </c>
      <c r="H25" s="62">
        <v>298</v>
      </c>
    </row>
    <row r="26" spans="2:12" ht="15" customHeight="1" x14ac:dyDescent="0.2">
      <c r="B26" s="8">
        <v>2018</v>
      </c>
      <c r="C26" s="9">
        <v>219</v>
      </c>
      <c r="D26" s="60">
        <v>192</v>
      </c>
      <c r="E26" s="61">
        <v>27</v>
      </c>
      <c r="F26" s="9">
        <v>46</v>
      </c>
      <c r="G26" s="9">
        <v>98</v>
      </c>
      <c r="H26" s="62">
        <v>363</v>
      </c>
    </row>
    <row r="27" spans="2:12" ht="15" customHeight="1" x14ac:dyDescent="0.2">
      <c r="B27" s="91">
        <v>2019</v>
      </c>
      <c r="C27" s="92">
        <v>194</v>
      </c>
      <c r="D27" s="93">
        <v>167</v>
      </c>
      <c r="E27" s="94">
        <v>27</v>
      </c>
      <c r="F27" s="92">
        <v>56</v>
      </c>
      <c r="G27" s="92">
        <v>77</v>
      </c>
      <c r="H27" s="95">
        <v>327</v>
      </c>
    </row>
    <row r="28" spans="2:12" ht="44.4" customHeight="1" x14ac:dyDescent="0.2">
      <c r="B28" s="104" t="s">
        <v>20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2:12" ht="15" customHeight="1" x14ac:dyDescent="0.2">
      <c r="B29" s="105" t="s">
        <v>14</v>
      </c>
      <c r="C29" s="105"/>
      <c r="D29" s="105"/>
      <c r="E29" s="105"/>
      <c r="F29" s="105"/>
      <c r="G29" s="105"/>
      <c r="H29" s="105"/>
    </row>
    <row r="30" spans="2:12" ht="15" customHeight="1" x14ac:dyDescent="0.2">
      <c r="B30" s="1"/>
      <c r="C30" s="1"/>
      <c r="D30" s="1"/>
      <c r="E30" s="1"/>
      <c r="F30" s="1"/>
      <c r="G30" s="1"/>
      <c r="H30" s="1"/>
    </row>
    <row r="31" spans="2:12" ht="21" customHeight="1" x14ac:dyDescent="0.2">
      <c r="B31" s="1"/>
      <c r="C31" s="1"/>
      <c r="D31" s="1"/>
      <c r="E31" s="1"/>
      <c r="F31" s="1"/>
      <c r="G31" s="1"/>
      <c r="H31" s="1"/>
    </row>
    <row r="32" spans="2:12" ht="21" customHeight="1" x14ac:dyDescent="0.2">
      <c r="C32" s="1"/>
      <c r="D32" s="1"/>
      <c r="E32" s="1"/>
      <c r="F32" s="4"/>
      <c r="G32" s="5"/>
      <c r="H32" s="2"/>
    </row>
    <row r="33" spans="2:12" ht="21" customHeight="1" x14ac:dyDescent="0.2">
      <c r="B33" s="72"/>
      <c r="C33" s="72"/>
      <c r="D33" s="72"/>
      <c r="E33" s="72"/>
      <c r="F33" s="72"/>
      <c r="G33" s="72"/>
      <c r="L33" s="73" t="s">
        <v>0</v>
      </c>
    </row>
    <row r="34" spans="2:12" ht="21" customHeight="1" x14ac:dyDescent="0.2">
      <c r="B34" s="72"/>
      <c r="C34" s="72"/>
      <c r="D34" s="72"/>
      <c r="E34" s="72"/>
      <c r="F34" s="72"/>
      <c r="G34" s="72"/>
      <c r="L34" s="74">
        <f t="shared" ref="L34:L45" si="1">H10</f>
        <v>47</v>
      </c>
    </row>
    <row r="35" spans="2:12" ht="21" customHeight="1" x14ac:dyDescent="0.2">
      <c r="B35" s="72"/>
      <c r="C35" s="72"/>
      <c r="D35" s="72"/>
      <c r="E35" s="72"/>
      <c r="F35" s="72"/>
      <c r="G35" s="72"/>
      <c r="L35" s="74">
        <f t="shared" si="1"/>
        <v>51</v>
      </c>
    </row>
    <row r="36" spans="2:12" ht="21" customHeight="1" x14ac:dyDescent="0.2">
      <c r="B36" s="72"/>
      <c r="C36" s="72"/>
      <c r="D36" s="72"/>
      <c r="E36" s="72"/>
      <c r="F36" s="72"/>
      <c r="G36" s="72"/>
      <c r="L36" s="74">
        <f t="shared" si="1"/>
        <v>60</v>
      </c>
    </row>
    <row r="37" spans="2:12" ht="21" customHeight="1" x14ac:dyDescent="0.2">
      <c r="B37" s="72"/>
      <c r="C37" s="72"/>
      <c r="D37" s="72"/>
      <c r="E37" s="72"/>
      <c r="F37" s="72"/>
      <c r="G37" s="75"/>
      <c r="L37" s="74">
        <f t="shared" si="1"/>
        <v>64</v>
      </c>
    </row>
    <row r="38" spans="2:12" ht="21" customHeight="1" x14ac:dyDescent="0.2">
      <c r="B38" s="72"/>
      <c r="C38" s="72"/>
      <c r="D38" s="72"/>
      <c r="E38" s="72"/>
      <c r="F38" s="72"/>
      <c r="G38" s="72"/>
      <c r="L38" s="74">
        <f t="shared" si="1"/>
        <v>83</v>
      </c>
    </row>
    <row r="39" spans="2:12" ht="21" customHeight="1" x14ac:dyDescent="0.2">
      <c r="B39" s="72"/>
      <c r="C39" s="72"/>
      <c r="D39" s="72"/>
      <c r="E39" s="72"/>
      <c r="F39" s="72"/>
      <c r="G39" s="72"/>
      <c r="L39" s="74">
        <f t="shared" si="1"/>
        <v>102</v>
      </c>
    </row>
    <row r="40" spans="2:12" ht="21" customHeight="1" x14ac:dyDescent="0.2">
      <c r="B40" s="72"/>
      <c r="C40" s="72"/>
      <c r="D40" s="72"/>
      <c r="E40" s="72"/>
      <c r="F40" s="72"/>
      <c r="G40" s="75"/>
      <c r="L40" s="74">
        <f t="shared" si="1"/>
        <v>99</v>
      </c>
    </row>
    <row r="41" spans="2:12" ht="21" customHeight="1" x14ac:dyDescent="0.2">
      <c r="B41" s="72"/>
      <c r="C41" s="72"/>
      <c r="D41" s="72"/>
      <c r="E41" s="72"/>
      <c r="F41" s="72"/>
      <c r="G41" s="72"/>
      <c r="L41" s="74">
        <f t="shared" si="1"/>
        <v>111</v>
      </c>
    </row>
    <row r="42" spans="2:12" ht="21" customHeight="1" x14ac:dyDescent="0.2">
      <c r="B42" s="72"/>
      <c r="C42" s="72"/>
      <c r="D42" s="72"/>
      <c r="E42" s="72"/>
      <c r="F42" s="72"/>
      <c r="G42" s="72"/>
      <c r="L42" s="74">
        <f t="shared" si="1"/>
        <v>100</v>
      </c>
    </row>
    <row r="43" spans="2:12" ht="21" customHeight="1" x14ac:dyDescent="0.2">
      <c r="B43" s="72"/>
      <c r="C43" s="72"/>
      <c r="D43" s="72"/>
      <c r="E43" s="72"/>
      <c r="F43" s="72"/>
      <c r="G43" s="72"/>
      <c r="L43" s="74">
        <f t="shared" si="1"/>
        <v>143</v>
      </c>
    </row>
    <row r="44" spans="2:12" ht="21" customHeight="1" x14ac:dyDescent="0.2">
      <c r="B44" s="72"/>
      <c r="C44" s="72"/>
      <c r="D44" s="72"/>
      <c r="E44" s="72"/>
      <c r="F44" s="72"/>
      <c r="G44" s="72"/>
      <c r="L44" s="74">
        <f t="shared" si="1"/>
        <v>143</v>
      </c>
    </row>
    <row r="45" spans="2:12" ht="21" customHeight="1" x14ac:dyDescent="0.2">
      <c r="B45" s="72"/>
      <c r="C45" s="72"/>
      <c r="D45" s="72"/>
      <c r="E45" s="72"/>
      <c r="F45" s="72"/>
      <c r="G45" s="72"/>
      <c r="L45" s="74">
        <f t="shared" si="1"/>
        <v>135</v>
      </c>
    </row>
    <row r="46" spans="2:12" ht="21" customHeight="1" x14ac:dyDescent="0.2">
      <c r="H46" s="76"/>
      <c r="L46" s="74">
        <f>H22</f>
        <v>220</v>
      </c>
    </row>
    <row r="47" spans="2:12" ht="21" customHeight="1" x14ac:dyDescent="0.2">
      <c r="H47" s="76"/>
      <c r="L47" s="74">
        <f>H27</f>
        <v>327</v>
      </c>
    </row>
    <row r="48" spans="2:12" ht="21" customHeight="1" x14ac:dyDescent="0.2">
      <c r="H48" s="76"/>
    </row>
    <row r="49" spans="2:8" ht="15.75" customHeight="1" x14ac:dyDescent="0.2">
      <c r="B49" s="105" t="s">
        <v>14</v>
      </c>
      <c r="C49" s="105"/>
      <c r="D49" s="105"/>
      <c r="E49" s="105"/>
      <c r="F49" s="105"/>
      <c r="G49" s="105"/>
      <c r="H49" s="105"/>
    </row>
    <row r="50" spans="2:8" ht="25.5" customHeight="1" x14ac:dyDescent="0.2"/>
    <row r="51" spans="2:8" ht="25.5" customHeight="1" x14ac:dyDescent="0.2"/>
    <row r="52" spans="2:8" ht="24" customHeight="1" x14ac:dyDescent="0.2"/>
    <row r="53" spans="2:8" ht="21" customHeight="1" x14ac:dyDescent="0.2"/>
    <row r="54" spans="2:8" ht="21" customHeight="1" x14ac:dyDescent="0.2"/>
    <row r="55" spans="2:8" ht="21" customHeight="1" x14ac:dyDescent="0.2"/>
    <row r="56" spans="2:8" ht="21" customHeight="1" x14ac:dyDescent="0.2"/>
    <row r="57" spans="2:8" ht="21" customHeight="1" x14ac:dyDescent="0.2"/>
    <row r="58" spans="2:8" ht="16.5" customHeight="1" x14ac:dyDescent="0.2"/>
    <row r="59" spans="2:8" ht="16.5" customHeight="1" x14ac:dyDescent="0.2"/>
    <row r="60" spans="2:8" ht="16.5" customHeight="1" x14ac:dyDescent="0.2"/>
    <row r="61" spans="2:8" ht="16.5" customHeight="1" x14ac:dyDescent="0.2"/>
  </sheetData>
  <mergeCells count="9">
    <mergeCell ref="B28:L28"/>
    <mergeCell ref="B29:H29"/>
    <mergeCell ref="B49:H49"/>
    <mergeCell ref="B1:H1"/>
    <mergeCell ref="B2:B3"/>
    <mergeCell ref="C2:C3"/>
    <mergeCell ref="F2:F3"/>
    <mergeCell ref="G2:G3"/>
    <mergeCell ref="H2:H3"/>
  </mergeCells>
  <phoneticPr fontId="2"/>
  <printOptions horizontalCentered="1"/>
  <pageMargins left="0.98425196850393704" right="0.98425196850393704" top="1.1811023622047245" bottom="1.1811023622047245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tabSelected="1" workbookViewId="0">
      <selection activeCell="P16" sqref="P16"/>
    </sheetView>
  </sheetViews>
  <sheetFormatPr defaultRowHeight="13.2" x14ac:dyDescent="0.2"/>
  <cols>
    <col min="1" max="1" width="4.44140625" bestFit="1" customWidth="1"/>
    <col min="2" max="2" width="5.44140625" bestFit="1" customWidth="1"/>
    <col min="3" max="3" width="6" bestFit="1" customWidth="1"/>
    <col min="4" max="6" width="5.44140625" bestFit="1" customWidth="1"/>
    <col min="7" max="7" width="6.44140625" bestFit="1" customWidth="1"/>
    <col min="8" max="9" width="5.44140625" bestFit="1" customWidth="1"/>
    <col min="10" max="10" width="6.44140625" bestFit="1" customWidth="1"/>
    <col min="11" max="11" width="6" bestFit="1" customWidth="1"/>
    <col min="12" max="12" width="6.44140625" bestFit="1" customWidth="1"/>
    <col min="13" max="14" width="5.44140625" bestFit="1" customWidth="1"/>
  </cols>
  <sheetData>
    <row r="1" spans="1:14" x14ac:dyDescent="0.2">
      <c r="A1" s="118" t="s">
        <v>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 t="s">
        <v>12</v>
      </c>
      <c r="N1" s="119"/>
    </row>
    <row r="2" spans="1:14" x14ac:dyDescent="0.2">
      <c r="A2" s="10"/>
      <c r="B2" s="11"/>
      <c r="C2" s="18"/>
      <c r="D2" s="19"/>
      <c r="E2" s="19"/>
      <c r="F2" s="19"/>
      <c r="G2" s="120" t="s">
        <v>13</v>
      </c>
      <c r="H2" s="18"/>
      <c r="I2" s="19"/>
      <c r="J2" s="120" t="s">
        <v>8</v>
      </c>
      <c r="K2" s="122" t="s">
        <v>21</v>
      </c>
      <c r="L2" s="124" t="s">
        <v>9</v>
      </c>
      <c r="M2" s="126" t="s">
        <v>6</v>
      </c>
      <c r="N2" s="112" t="s">
        <v>5</v>
      </c>
    </row>
    <row r="3" spans="1:14" ht="26.4" x14ac:dyDescent="0.2">
      <c r="A3" s="114" t="s">
        <v>1</v>
      </c>
      <c r="B3" s="115"/>
      <c r="C3" s="35" t="s">
        <v>4</v>
      </c>
      <c r="D3" s="77" t="s">
        <v>22</v>
      </c>
      <c r="E3" s="77" t="s">
        <v>23</v>
      </c>
      <c r="F3" s="78" t="s">
        <v>10</v>
      </c>
      <c r="G3" s="121"/>
      <c r="H3" s="38" t="s">
        <v>3</v>
      </c>
      <c r="I3" s="28" t="s">
        <v>11</v>
      </c>
      <c r="J3" s="121"/>
      <c r="K3" s="123"/>
      <c r="L3" s="125"/>
      <c r="M3" s="127"/>
      <c r="N3" s="113"/>
    </row>
    <row r="4" spans="1:14" x14ac:dyDescent="0.2">
      <c r="A4" s="12" t="s">
        <v>24</v>
      </c>
      <c r="B4" s="13">
        <v>2012</v>
      </c>
      <c r="C4" s="21">
        <v>11</v>
      </c>
      <c r="D4" s="79">
        <v>14</v>
      </c>
      <c r="E4" s="79">
        <v>5</v>
      </c>
      <c r="F4" s="20">
        <v>4</v>
      </c>
      <c r="G4" s="22">
        <v>34</v>
      </c>
      <c r="H4" s="21">
        <v>20</v>
      </c>
      <c r="I4" s="29">
        <v>8</v>
      </c>
      <c r="J4" s="20">
        <v>28</v>
      </c>
      <c r="K4" s="22">
        <v>6</v>
      </c>
      <c r="L4" s="21">
        <v>75</v>
      </c>
      <c r="M4" s="22">
        <v>143</v>
      </c>
      <c r="N4" s="14">
        <v>31</v>
      </c>
    </row>
    <row r="5" spans="1:14" x14ac:dyDescent="0.2">
      <c r="A5" s="15" t="s">
        <v>25</v>
      </c>
      <c r="B5" s="16">
        <v>2013</v>
      </c>
      <c r="C5" s="24">
        <v>8</v>
      </c>
      <c r="D5" s="80">
        <v>16</v>
      </c>
      <c r="E5" s="80">
        <v>6</v>
      </c>
      <c r="F5" s="23">
        <v>0</v>
      </c>
      <c r="G5" s="25">
        <v>30</v>
      </c>
      <c r="H5" s="24">
        <v>11</v>
      </c>
      <c r="I5" s="30">
        <v>17</v>
      </c>
      <c r="J5" s="23">
        <v>28</v>
      </c>
      <c r="K5" s="25">
        <v>2</v>
      </c>
      <c r="L5" s="24">
        <v>75</v>
      </c>
      <c r="M5" s="25">
        <v>135</v>
      </c>
      <c r="N5" s="17">
        <v>35</v>
      </c>
    </row>
    <row r="6" spans="1:14" x14ac:dyDescent="0.2">
      <c r="A6" s="15" t="s">
        <v>26</v>
      </c>
      <c r="B6" s="16">
        <v>2014</v>
      </c>
      <c r="C6" s="24">
        <v>3</v>
      </c>
      <c r="D6" s="80">
        <v>8</v>
      </c>
      <c r="E6" s="80">
        <v>5</v>
      </c>
      <c r="F6" s="23">
        <v>3</v>
      </c>
      <c r="G6" s="25">
        <v>19</v>
      </c>
      <c r="H6" s="24">
        <v>14</v>
      </c>
      <c r="I6" s="30">
        <v>8</v>
      </c>
      <c r="J6" s="23">
        <v>22</v>
      </c>
      <c r="K6" s="25">
        <v>6</v>
      </c>
      <c r="L6" s="24">
        <v>173</v>
      </c>
      <c r="M6" s="25">
        <v>220</v>
      </c>
      <c r="N6" s="81">
        <v>38</v>
      </c>
    </row>
    <row r="7" spans="1:14" x14ac:dyDescent="0.2">
      <c r="A7" s="15" t="s">
        <v>28</v>
      </c>
      <c r="B7" s="16">
        <v>2015</v>
      </c>
      <c r="C7" s="24">
        <v>6</v>
      </c>
      <c r="D7" s="80">
        <v>15</v>
      </c>
      <c r="E7" s="80">
        <v>15</v>
      </c>
      <c r="F7" s="23">
        <v>2</v>
      </c>
      <c r="G7" s="25">
        <v>38</v>
      </c>
      <c r="H7" s="24">
        <v>14</v>
      </c>
      <c r="I7" s="30">
        <v>18</v>
      </c>
      <c r="J7" s="23">
        <v>32</v>
      </c>
      <c r="K7" s="25">
        <v>15</v>
      </c>
      <c r="L7" s="24">
        <v>159</v>
      </c>
      <c r="M7" s="25">
        <v>244</v>
      </c>
      <c r="N7" s="81">
        <v>45</v>
      </c>
    </row>
    <row r="8" spans="1:14" x14ac:dyDescent="0.2">
      <c r="A8" s="15" t="s">
        <v>29</v>
      </c>
      <c r="B8" s="16">
        <v>2016</v>
      </c>
      <c r="C8" s="24">
        <v>15</v>
      </c>
      <c r="D8" s="80">
        <v>13</v>
      </c>
      <c r="E8" s="80">
        <v>9</v>
      </c>
      <c r="F8" s="23">
        <v>11</v>
      </c>
      <c r="G8" s="25">
        <v>48</v>
      </c>
      <c r="H8" s="24">
        <v>25</v>
      </c>
      <c r="I8" s="30">
        <v>13</v>
      </c>
      <c r="J8" s="23">
        <v>38</v>
      </c>
      <c r="K8" s="25">
        <v>11</v>
      </c>
      <c r="L8" s="24">
        <v>207</v>
      </c>
      <c r="M8" s="25">
        <v>304</v>
      </c>
      <c r="N8" s="81">
        <v>47</v>
      </c>
    </row>
    <row r="9" spans="1:14" x14ac:dyDescent="0.2">
      <c r="A9" s="15" t="s">
        <v>30</v>
      </c>
      <c r="B9" s="16">
        <v>2017</v>
      </c>
      <c r="C9" s="24">
        <v>8</v>
      </c>
      <c r="D9" s="80">
        <v>9</v>
      </c>
      <c r="E9" s="80">
        <v>8</v>
      </c>
      <c r="F9" s="23">
        <v>7</v>
      </c>
      <c r="G9" s="25">
        <v>32</v>
      </c>
      <c r="H9" s="24">
        <v>26</v>
      </c>
      <c r="I9" s="30">
        <v>27</v>
      </c>
      <c r="J9" s="23">
        <v>53</v>
      </c>
      <c r="K9" s="25">
        <v>9</v>
      </c>
      <c r="L9" s="24">
        <v>204</v>
      </c>
      <c r="M9" s="25">
        <v>298</v>
      </c>
      <c r="N9" s="81">
        <v>60</v>
      </c>
    </row>
    <row r="10" spans="1:14" x14ac:dyDescent="0.2">
      <c r="A10" s="15" t="s">
        <v>31</v>
      </c>
      <c r="B10" s="16">
        <v>2018</v>
      </c>
      <c r="C10" s="24">
        <v>13</v>
      </c>
      <c r="D10" s="80">
        <v>14</v>
      </c>
      <c r="E10" s="80">
        <v>14</v>
      </c>
      <c r="F10" s="23">
        <v>4</v>
      </c>
      <c r="G10" s="25">
        <v>45</v>
      </c>
      <c r="H10" s="24">
        <v>34</v>
      </c>
      <c r="I10" s="30">
        <v>20</v>
      </c>
      <c r="J10" s="23">
        <v>54</v>
      </c>
      <c r="K10" s="25">
        <v>6</v>
      </c>
      <c r="L10" s="24">
        <v>258</v>
      </c>
      <c r="M10" s="25">
        <v>363</v>
      </c>
      <c r="N10" s="81">
        <v>43</v>
      </c>
    </row>
    <row r="11" spans="1:14" x14ac:dyDescent="0.2">
      <c r="A11" s="90" t="s">
        <v>32</v>
      </c>
      <c r="B11" s="96">
        <v>2019</v>
      </c>
      <c r="C11" s="97">
        <v>5</v>
      </c>
      <c r="D11" s="98">
        <v>18</v>
      </c>
      <c r="E11" s="98">
        <v>9</v>
      </c>
      <c r="F11" s="99">
        <v>9</v>
      </c>
      <c r="G11" s="100">
        <v>41</v>
      </c>
      <c r="H11" s="97">
        <v>25</v>
      </c>
      <c r="I11" s="101">
        <v>23</v>
      </c>
      <c r="J11" s="99">
        <v>48</v>
      </c>
      <c r="K11" s="100">
        <v>16</v>
      </c>
      <c r="L11" s="97">
        <v>222</v>
      </c>
      <c r="M11" s="100">
        <v>327</v>
      </c>
      <c r="N11" s="102">
        <v>52</v>
      </c>
    </row>
    <row r="12" spans="1:14" x14ac:dyDescent="0.2">
      <c r="A12" s="116" t="s">
        <v>27</v>
      </c>
      <c r="B12" s="117"/>
      <c r="C12" s="36">
        <f t="shared" ref="C12:N12" si="0">SUM(C9:C11)</f>
        <v>26</v>
      </c>
      <c r="D12" s="82">
        <f t="shared" si="0"/>
        <v>41</v>
      </c>
      <c r="E12" s="82">
        <f t="shared" si="0"/>
        <v>31</v>
      </c>
      <c r="F12" s="83">
        <f t="shared" si="0"/>
        <v>20</v>
      </c>
      <c r="G12" s="84">
        <f t="shared" si="0"/>
        <v>118</v>
      </c>
      <c r="H12" s="36">
        <f t="shared" si="0"/>
        <v>85</v>
      </c>
      <c r="I12" s="37">
        <f t="shared" si="0"/>
        <v>70</v>
      </c>
      <c r="J12" s="36">
        <f t="shared" si="0"/>
        <v>155</v>
      </c>
      <c r="K12" s="84">
        <f t="shared" si="0"/>
        <v>31</v>
      </c>
      <c r="L12" s="36">
        <f t="shared" si="0"/>
        <v>684</v>
      </c>
      <c r="M12" s="84">
        <f t="shared" si="0"/>
        <v>988</v>
      </c>
      <c r="N12" s="84">
        <f t="shared" si="0"/>
        <v>155</v>
      </c>
    </row>
    <row r="13" spans="1:14" x14ac:dyDescent="0.2">
      <c r="A13" s="114"/>
      <c r="B13" s="115"/>
      <c r="C13" s="85">
        <f t="shared" ref="C13:N13" si="1">C12/$M12</f>
        <v>2.6315789473684209E-2</v>
      </c>
      <c r="D13" s="86">
        <f t="shared" si="1"/>
        <v>4.1497975708502027E-2</v>
      </c>
      <c r="E13" s="86">
        <f t="shared" si="1"/>
        <v>3.137651821862348E-2</v>
      </c>
      <c r="F13" s="87">
        <f t="shared" si="1"/>
        <v>2.0242914979757085E-2</v>
      </c>
      <c r="G13" s="88">
        <f t="shared" si="1"/>
        <v>0.1194331983805668</v>
      </c>
      <c r="H13" s="85">
        <f t="shared" si="1"/>
        <v>8.6032388663967604E-2</v>
      </c>
      <c r="I13" s="89">
        <f t="shared" si="1"/>
        <v>7.08502024291498E-2</v>
      </c>
      <c r="J13" s="87">
        <f t="shared" si="1"/>
        <v>0.15688259109311742</v>
      </c>
      <c r="K13" s="88">
        <f t="shared" si="1"/>
        <v>3.137651821862348E-2</v>
      </c>
      <c r="L13" s="85">
        <f t="shared" si="1"/>
        <v>0.69230769230769229</v>
      </c>
      <c r="M13" s="26">
        <f t="shared" si="1"/>
        <v>1</v>
      </c>
      <c r="N13" s="27">
        <f t="shared" si="1"/>
        <v>0.15688259109311742</v>
      </c>
    </row>
    <row r="38" spans="6:7" x14ac:dyDescent="0.2">
      <c r="F38" s="103"/>
      <c r="G38" s="103"/>
    </row>
  </sheetData>
  <mergeCells count="10">
    <mergeCell ref="N2:N3"/>
    <mergeCell ref="A3:B3"/>
    <mergeCell ref="A12:B13"/>
    <mergeCell ref="A1:L1"/>
    <mergeCell ref="M1:N1"/>
    <mergeCell ref="G2:G3"/>
    <mergeCell ref="J2:J3"/>
    <mergeCell ref="K2:K3"/>
    <mergeCell ref="L2:L3"/>
    <mergeCell ref="M2:M3"/>
  </mergeCells>
  <phoneticPr fontId="2"/>
  <pageMargins left="0.98425196850393704" right="0.98425196850393704" top="1.1811023622047245" bottom="1.1811023622047245" header="0.31496062992125984" footer="0.70866141732283472"/>
  <pageSetup paperSize="9" orientation="portrait" r:id="rId1"/>
  <ignoredErrors>
    <ignoredError sqref="C12: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健康状態事故</vt:lpstr>
      <vt:lpstr>病名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</dc:creator>
  <cp:lastModifiedBy>BARA2</cp:lastModifiedBy>
  <cp:lastPrinted>2021-04-20T04:39:24Z</cp:lastPrinted>
  <dcterms:created xsi:type="dcterms:W3CDTF">2001-11-16T01:11:59Z</dcterms:created>
  <dcterms:modified xsi:type="dcterms:W3CDTF">2021-04-20T04:39:30Z</dcterms:modified>
</cp:coreProperties>
</file>