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URI2\Share\4教宣\4.5ホームページ\2019-2022\data\2022\"/>
    </mc:Choice>
  </mc:AlternateContent>
  <xr:revisionPtr revIDLastSave="0" documentId="14_{A0A2BC05-EEA3-48D3-9F46-A01FC8BDDE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特定地域適正車両数" sheetId="20" r:id="rId1"/>
    <sheet name="準特定地域需給状況" sheetId="22" r:id="rId2"/>
  </sheets>
  <definedNames>
    <definedName name="_xlnm.Print_Area" localSheetId="1">準特定地域需給状況!$A$1:$K$140</definedName>
    <definedName name="_xlnm.Print_Titles" localSheetId="1">準特定地域需給状況!$4:$6</definedName>
    <definedName name="_xlnm.Print_Titles" localSheetId="0">特定地域適正車両数!$3:$4</definedName>
  </definedNames>
  <calcPr calcId="191029"/>
</workbook>
</file>

<file path=xl/calcChain.xml><?xml version="1.0" encoding="utf-8"?>
<calcChain xmlns="http://schemas.openxmlformats.org/spreadsheetml/2006/main">
  <c r="I140" i="22" l="1"/>
  <c r="H140" i="22"/>
  <c r="F140" i="22"/>
  <c r="I139" i="22"/>
  <c r="H139" i="22"/>
  <c r="F139" i="22"/>
  <c r="I138" i="22"/>
  <c r="H138" i="22"/>
  <c r="F138" i="22"/>
  <c r="I137" i="22"/>
  <c r="H137" i="22"/>
  <c r="F137" i="22"/>
  <c r="I136" i="22"/>
  <c r="H136" i="22"/>
  <c r="F136" i="22"/>
  <c r="I135" i="22"/>
  <c r="H135" i="22"/>
  <c r="F135" i="22"/>
  <c r="I134" i="22"/>
  <c r="H134" i="22"/>
  <c r="F134" i="22"/>
  <c r="I133" i="22"/>
  <c r="H133" i="22"/>
  <c r="F133" i="22"/>
  <c r="I132" i="22"/>
  <c r="H132" i="22"/>
  <c r="F132" i="22"/>
  <c r="I131" i="22"/>
  <c r="H131" i="22"/>
  <c r="F131" i="22"/>
  <c r="I130" i="22"/>
  <c r="H130" i="22"/>
  <c r="F130" i="22"/>
  <c r="I129" i="22"/>
  <c r="H129" i="22"/>
  <c r="F129" i="22"/>
  <c r="I128" i="22"/>
  <c r="H128" i="22"/>
  <c r="F128" i="22"/>
  <c r="I127" i="22"/>
  <c r="H127" i="22"/>
  <c r="F127" i="22"/>
  <c r="I126" i="22"/>
  <c r="H126" i="22"/>
  <c r="F126" i="22"/>
  <c r="I125" i="22"/>
  <c r="H125" i="22"/>
  <c r="F125" i="22"/>
  <c r="I124" i="22"/>
  <c r="H124" i="22"/>
  <c r="F124" i="22"/>
  <c r="I123" i="22"/>
  <c r="H123" i="22"/>
  <c r="F123" i="22"/>
  <c r="I122" i="22"/>
  <c r="H122" i="22"/>
  <c r="F122" i="22"/>
  <c r="I121" i="22"/>
  <c r="H121" i="22"/>
  <c r="F121" i="22"/>
  <c r="I120" i="22"/>
  <c r="H120" i="22"/>
  <c r="F120" i="22"/>
  <c r="I119" i="22"/>
  <c r="H119" i="22"/>
  <c r="F119" i="22"/>
  <c r="I118" i="22"/>
  <c r="H118" i="22"/>
  <c r="F118" i="22"/>
  <c r="I117" i="22"/>
  <c r="H117" i="22"/>
  <c r="F117" i="22"/>
  <c r="I116" i="22"/>
  <c r="H116" i="22"/>
  <c r="F116" i="22"/>
  <c r="I115" i="22"/>
  <c r="H115" i="22"/>
  <c r="F115" i="22"/>
  <c r="I114" i="22"/>
  <c r="H114" i="22"/>
  <c r="F114" i="22"/>
  <c r="I113" i="22"/>
  <c r="H113" i="22"/>
  <c r="F113" i="22"/>
  <c r="I112" i="22"/>
  <c r="H112" i="22"/>
  <c r="F112" i="22"/>
  <c r="I111" i="22"/>
  <c r="H111" i="22"/>
  <c r="F111" i="22"/>
  <c r="I110" i="22"/>
  <c r="H110" i="22"/>
  <c r="F110" i="22"/>
  <c r="I109" i="22"/>
  <c r="H109" i="22"/>
  <c r="F109" i="22"/>
  <c r="I108" i="22"/>
  <c r="H108" i="22"/>
  <c r="F108" i="22"/>
  <c r="I107" i="22"/>
  <c r="H107" i="22"/>
  <c r="F107" i="22"/>
  <c r="I106" i="22"/>
  <c r="H106" i="22"/>
  <c r="F106" i="22"/>
  <c r="I105" i="22"/>
  <c r="H105" i="22"/>
  <c r="F105" i="22"/>
  <c r="I104" i="22"/>
  <c r="H104" i="22"/>
  <c r="F104" i="22"/>
  <c r="I103" i="22"/>
  <c r="H103" i="22"/>
  <c r="F103" i="22"/>
  <c r="I102" i="22"/>
  <c r="H102" i="22"/>
  <c r="F102" i="22"/>
  <c r="I101" i="22"/>
  <c r="H101" i="22"/>
  <c r="F101" i="22"/>
  <c r="I100" i="22"/>
  <c r="H100" i="22"/>
  <c r="F100" i="22"/>
  <c r="I99" i="22"/>
  <c r="H99" i="22"/>
  <c r="F99" i="22"/>
  <c r="I98" i="22"/>
  <c r="H98" i="22"/>
  <c r="F98" i="22"/>
  <c r="I97" i="22"/>
  <c r="H97" i="22"/>
  <c r="F97" i="22"/>
  <c r="I96" i="22"/>
  <c r="H96" i="22"/>
  <c r="F96" i="22"/>
  <c r="I95" i="22"/>
  <c r="H95" i="22"/>
  <c r="F95" i="22"/>
  <c r="I94" i="22"/>
  <c r="H94" i="22"/>
  <c r="F94" i="22"/>
  <c r="I93" i="22"/>
  <c r="H93" i="22"/>
  <c r="F93" i="22"/>
  <c r="I92" i="22"/>
  <c r="H92" i="22"/>
  <c r="F92" i="22"/>
  <c r="I91" i="22"/>
  <c r="H91" i="22"/>
  <c r="F91" i="22"/>
  <c r="I90" i="22"/>
  <c r="H90" i="22"/>
  <c r="F90" i="22"/>
  <c r="I89" i="22"/>
  <c r="H89" i="22"/>
  <c r="F89" i="22"/>
  <c r="I88" i="22"/>
  <c r="H88" i="22"/>
  <c r="F88" i="22"/>
  <c r="I87" i="22"/>
  <c r="H87" i="22"/>
  <c r="F87" i="22"/>
  <c r="I86" i="22"/>
  <c r="H86" i="22"/>
  <c r="F86" i="22"/>
  <c r="I85" i="22"/>
  <c r="H85" i="22"/>
  <c r="F85" i="22"/>
  <c r="I84" i="22"/>
  <c r="H84" i="22"/>
  <c r="F84" i="22"/>
  <c r="I83" i="22"/>
  <c r="H83" i="22"/>
  <c r="F83" i="22"/>
  <c r="I82" i="22"/>
  <c r="H82" i="22"/>
  <c r="F82" i="22"/>
  <c r="I81" i="22"/>
  <c r="H81" i="22"/>
  <c r="F81" i="22"/>
  <c r="I80" i="22"/>
  <c r="H80" i="22"/>
  <c r="F80" i="22"/>
  <c r="I79" i="22"/>
  <c r="H79" i="22"/>
  <c r="F79" i="22"/>
  <c r="I78" i="22"/>
  <c r="H78" i="22"/>
  <c r="F78" i="22"/>
  <c r="I77" i="22"/>
  <c r="H77" i="22"/>
  <c r="F77" i="22"/>
  <c r="I76" i="22"/>
  <c r="H76" i="22"/>
  <c r="F76" i="22"/>
  <c r="I75" i="22"/>
  <c r="H75" i="22"/>
  <c r="F75" i="22"/>
  <c r="I74" i="22"/>
  <c r="H74" i="22"/>
  <c r="F74" i="22"/>
  <c r="I73" i="22"/>
  <c r="H73" i="22"/>
  <c r="F73" i="22"/>
  <c r="I72" i="22"/>
  <c r="H72" i="22"/>
  <c r="F72" i="22"/>
  <c r="I71" i="22"/>
  <c r="H71" i="22"/>
  <c r="F71" i="22"/>
  <c r="I70" i="22"/>
  <c r="H70" i="22"/>
  <c r="F70" i="22"/>
  <c r="I69" i="22"/>
  <c r="H69" i="22"/>
  <c r="F69" i="22"/>
  <c r="I68" i="22"/>
  <c r="H68" i="22"/>
  <c r="F68" i="22"/>
  <c r="I67" i="22"/>
  <c r="H67" i="22"/>
  <c r="F67" i="22"/>
  <c r="I66" i="22"/>
  <c r="H66" i="22"/>
  <c r="F66" i="22"/>
  <c r="I65" i="22"/>
  <c r="H65" i="22"/>
  <c r="F65" i="22"/>
  <c r="I64" i="22"/>
  <c r="H64" i="22"/>
  <c r="F64" i="22"/>
  <c r="I63" i="22"/>
  <c r="H63" i="22"/>
  <c r="F63" i="22"/>
  <c r="I62" i="22"/>
  <c r="H62" i="22"/>
  <c r="F62" i="22"/>
  <c r="I61" i="22"/>
  <c r="H61" i="22"/>
  <c r="F61" i="22"/>
  <c r="I60" i="22"/>
  <c r="H60" i="22"/>
  <c r="F60" i="22"/>
  <c r="I59" i="22"/>
  <c r="H59" i="22"/>
  <c r="F59" i="22"/>
  <c r="I58" i="22"/>
  <c r="H58" i="22"/>
  <c r="F58" i="22"/>
  <c r="I57" i="22"/>
  <c r="H57" i="22"/>
  <c r="F57" i="22"/>
  <c r="I56" i="22"/>
  <c r="H56" i="22"/>
  <c r="F56" i="22"/>
  <c r="I55" i="22"/>
  <c r="H55" i="22"/>
  <c r="F55" i="22"/>
  <c r="I54" i="22"/>
  <c r="H54" i="22"/>
  <c r="F54" i="22"/>
  <c r="I53" i="22"/>
  <c r="H53" i="22"/>
  <c r="F53" i="22"/>
  <c r="I52" i="22"/>
  <c r="H52" i="22"/>
  <c r="F52" i="22"/>
  <c r="I51" i="22"/>
  <c r="H51" i="22"/>
  <c r="F51" i="22"/>
  <c r="I50" i="22"/>
  <c r="H50" i="22"/>
  <c r="F50" i="22"/>
  <c r="I49" i="22"/>
  <c r="H49" i="22"/>
  <c r="F49" i="22"/>
  <c r="I48" i="22"/>
  <c r="H48" i="22"/>
  <c r="F48" i="22"/>
  <c r="I47" i="22"/>
  <c r="H47" i="22"/>
  <c r="F47" i="22"/>
  <c r="I46" i="22"/>
  <c r="H46" i="22"/>
  <c r="F46" i="22"/>
  <c r="I45" i="22"/>
  <c r="H45" i="22"/>
  <c r="F45" i="22"/>
  <c r="I44" i="22"/>
  <c r="H44" i="22"/>
  <c r="F44" i="22"/>
  <c r="I43" i="22"/>
  <c r="H43" i="22"/>
  <c r="F43" i="22"/>
  <c r="I42" i="22"/>
  <c r="H42" i="22"/>
  <c r="F42" i="22"/>
  <c r="I41" i="22"/>
  <c r="H41" i="22"/>
  <c r="F41" i="22"/>
  <c r="I40" i="22"/>
  <c r="H40" i="22"/>
  <c r="F40" i="22"/>
  <c r="I39" i="22"/>
  <c r="H39" i="22"/>
  <c r="F39" i="22"/>
  <c r="I38" i="22"/>
  <c r="H38" i="22"/>
  <c r="F38" i="22"/>
  <c r="I37" i="22"/>
  <c r="H37" i="22"/>
  <c r="F37" i="22"/>
  <c r="I36" i="22"/>
  <c r="H36" i="22"/>
  <c r="F36" i="22"/>
  <c r="I35" i="22"/>
  <c r="H35" i="22"/>
  <c r="F35" i="22"/>
  <c r="I34" i="22"/>
  <c r="H34" i="22"/>
  <c r="F34" i="22"/>
  <c r="I33" i="22"/>
  <c r="H33" i="22"/>
  <c r="F33" i="22"/>
  <c r="I32" i="22"/>
  <c r="H32" i="22"/>
  <c r="F32" i="22"/>
  <c r="I31" i="22"/>
  <c r="H31" i="22"/>
  <c r="F31" i="22"/>
  <c r="I30" i="22"/>
  <c r="H30" i="22"/>
  <c r="F30" i="22"/>
  <c r="I29" i="22"/>
  <c r="H29" i="22"/>
  <c r="F29" i="22"/>
  <c r="I28" i="22"/>
  <c r="H28" i="22"/>
  <c r="F28" i="22"/>
  <c r="I27" i="22"/>
  <c r="H27" i="22"/>
  <c r="F27" i="22"/>
  <c r="I26" i="22"/>
  <c r="H26" i="22"/>
  <c r="F26" i="22"/>
  <c r="I25" i="22"/>
  <c r="H25" i="22"/>
  <c r="F25" i="22"/>
  <c r="I24" i="22"/>
  <c r="H24" i="22"/>
  <c r="F24" i="22"/>
  <c r="I23" i="22"/>
  <c r="H23" i="22"/>
  <c r="F23" i="22"/>
  <c r="I22" i="22"/>
  <c r="H22" i="22"/>
  <c r="F22" i="22"/>
  <c r="I21" i="22"/>
  <c r="H21" i="22"/>
  <c r="F21" i="22"/>
  <c r="I20" i="22"/>
  <c r="H20" i="22"/>
  <c r="F20" i="22"/>
  <c r="I19" i="22"/>
  <c r="H19" i="22"/>
  <c r="F19" i="22"/>
  <c r="I18" i="22"/>
  <c r="H18" i="22"/>
  <c r="F18" i="22"/>
  <c r="I17" i="22"/>
  <c r="H17" i="22"/>
  <c r="F17" i="22"/>
  <c r="I16" i="22"/>
  <c r="H16" i="22"/>
  <c r="F16" i="22"/>
  <c r="I15" i="22"/>
  <c r="H15" i="22"/>
  <c r="F15" i="22"/>
  <c r="I14" i="22"/>
  <c r="H14" i="22"/>
  <c r="F14" i="22"/>
  <c r="I13" i="22"/>
  <c r="H13" i="22"/>
  <c r="F13" i="22"/>
  <c r="I12" i="22"/>
  <c r="H12" i="22"/>
  <c r="F12" i="22"/>
  <c r="I11" i="22"/>
  <c r="H11" i="22"/>
  <c r="F11" i="22"/>
  <c r="I10" i="22"/>
  <c r="H10" i="22"/>
  <c r="F10" i="22"/>
  <c r="I9" i="22"/>
  <c r="H9" i="22"/>
  <c r="F9" i="22"/>
  <c r="I8" i="22"/>
  <c r="H8" i="22"/>
  <c r="F8" i="22"/>
  <c r="I7" i="22"/>
  <c r="H7" i="22"/>
  <c r="F7" i="22"/>
  <c r="O8" i="20" l="1"/>
  <c r="N8" i="20"/>
  <c r="I8" i="20"/>
  <c r="H8" i="20"/>
  <c r="O5" i="20"/>
  <c r="N5" i="20"/>
  <c r="I5" i="20"/>
  <c r="H5" i="20"/>
</calcChain>
</file>

<file path=xl/sharedStrings.xml><?xml version="1.0" encoding="utf-8"?>
<sst xmlns="http://schemas.openxmlformats.org/spreadsheetml/2006/main" count="374" uniqueCount="285">
  <si>
    <t>東北</t>
    <rPh sb="0" eb="2">
      <t>トウホク</t>
    </rPh>
    <phoneticPr fontId="3"/>
  </si>
  <si>
    <t>関東</t>
    <rPh sb="0" eb="2">
      <t>カントウ</t>
    </rPh>
    <phoneticPr fontId="3"/>
  </si>
  <si>
    <t>中部</t>
    <rPh sb="0" eb="2">
      <t>チュウブ</t>
    </rPh>
    <phoneticPr fontId="3"/>
  </si>
  <si>
    <t>近畿</t>
    <rPh sb="0" eb="2">
      <t>キンキ</t>
    </rPh>
    <phoneticPr fontId="3"/>
  </si>
  <si>
    <t>和歌山</t>
  </si>
  <si>
    <t>中国</t>
    <rPh sb="0" eb="2">
      <t>チュウゴク</t>
    </rPh>
    <phoneticPr fontId="3"/>
  </si>
  <si>
    <t>四国</t>
    <rPh sb="0" eb="2">
      <t>シコク</t>
    </rPh>
    <phoneticPr fontId="3"/>
  </si>
  <si>
    <t>北陸
信越</t>
    <rPh sb="0" eb="2">
      <t>ホクリク</t>
    </rPh>
    <rPh sb="3" eb="5">
      <t>シンエツ</t>
    </rPh>
    <phoneticPr fontId="3"/>
  </si>
  <si>
    <t>適正車両数</t>
    <rPh sb="0" eb="2">
      <t>テキセイ</t>
    </rPh>
    <rPh sb="2" eb="4">
      <t>シャリョウ</t>
    </rPh>
    <rPh sb="4" eb="5">
      <t>スウ</t>
    </rPh>
    <phoneticPr fontId="3"/>
  </si>
  <si>
    <t>西多摩交通圏</t>
    <rPh sb="5" eb="6">
      <t>ケン</t>
    </rPh>
    <phoneticPr fontId="3"/>
  </si>
  <si>
    <t>新発田市Ａ</t>
    <rPh sb="0" eb="4">
      <t>シバタシ</t>
    </rPh>
    <phoneticPr fontId="3"/>
  </si>
  <si>
    <t>砺波市Ｂ・南砺市</t>
    <rPh sb="0" eb="3">
      <t>トナミシ</t>
    </rPh>
    <rPh sb="5" eb="8">
      <t>ナントシ</t>
    </rPh>
    <phoneticPr fontId="3"/>
  </si>
  <si>
    <t>浜松交通圏</t>
    <rPh sb="0" eb="2">
      <t>ハママツ</t>
    </rPh>
    <rPh sb="2" eb="5">
      <t>コウツウケン</t>
    </rPh>
    <phoneticPr fontId="3"/>
  </si>
  <si>
    <t>生駒交通圏</t>
    <rPh sb="0" eb="2">
      <t>イコマ</t>
    </rPh>
    <rPh sb="2" eb="5">
      <t>コウツウケン</t>
    </rPh>
    <phoneticPr fontId="3"/>
  </si>
  <si>
    <t>倉吉交通圏</t>
    <rPh sb="0" eb="2">
      <t>クラヨシ</t>
    </rPh>
    <rPh sb="2" eb="5">
      <t>コウツウケン</t>
    </rPh>
    <phoneticPr fontId="3"/>
  </si>
  <si>
    <t>柏崎市Ａ</t>
    <rPh sb="0" eb="3">
      <t>カシワザキシ</t>
    </rPh>
    <phoneticPr fontId="3"/>
  </si>
  <si>
    <t>東濃東部交通圏</t>
    <rPh sb="0" eb="1">
      <t>ヒガシ</t>
    </rPh>
    <rPh sb="1" eb="2">
      <t>コ</t>
    </rPh>
    <rPh sb="2" eb="4">
      <t>トウブ</t>
    </rPh>
    <rPh sb="4" eb="5">
      <t>コウ</t>
    </rPh>
    <rPh sb="5" eb="6">
      <t>ツウ</t>
    </rPh>
    <rPh sb="6" eb="7">
      <t>ケン</t>
    </rPh>
    <phoneticPr fontId="3"/>
  </si>
  <si>
    <t>都道
府県</t>
    <rPh sb="0" eb="2">
      <t>トドウ</t>
    </rPh>
    <rPh sb="3" eb="5">
      <t>フケン</t>
    </rPh>
    <phoneticPr fontId="3"/>
  </si>
  <si>
    <t>北海
道</t>
    <rPh sb="0" eb="2">
      <t>ホッカイ</t>
    </rPh>
    <rPh sb="3" eb="4">
      <t>ミチ</t>
    </rPh>
    <phoneticPr fontId="3"/>
  </si>
  <si>
    <t>武生交通圏</t>
    <rPh sb="0" eb="2">
      <t>タケオ</t>
    </rPh>
    <rPh sb="2" eb="3">
      <t>コウ</t>
    </rPh>
    <rPh sb="3" eb="4">
      <t>ツウ</t>
    </rPh>
    <rPh sb="4" eb="5">
      <t>ケン</t>
    </rPh>
    <phoneticPr fontId="3"/>
  </si>
  <si>
    <t>営業区域名</t>
    <rPh sb="0" eb="2">
      <t>エイギョウ</t>
    </rPh>
    <rPh sb="2" eb="4">
      <t>クイキ</t>
    </rPh>
    <rPh sb="4" eb="5">
      <t>メイ</t>
    </rPh>
    <phoneticPr fontId="3"/>
  </si>
  <si>
    <t>上限</t>
    <rPh sb="0" eb="2">
      <t>ジョウゲン</t>
    </rPh>
    <phoneticPr fontId="3"/>
  </si>
  <si>
    <t>下限</t>
    <rPh sb="0" eb="2">
      <t>カゲン</t>
    </rPh>
    <phoneticPr fontId="3"/>
  </si>
  <si>
    <t>青森</t>
    <rPh sb="0" eb="1">
      <t>アオ</t>
    </rPh>
    <rPh sb="1" eb="2">
      <t>モリ</t>
    </rPh>
    <phoneticPr fontId="3"/>
  </si>
  <si>
    <t>岩手</t>
    <rPh sb="0" eb="1">
      <t>イワ</t>
    </rPh>
    <rPh sb="1" eb="2">
      <t>テ</t>
    </rPh>
    <phoneticPr fontId="3"/>
  </si>
  <si>
    <t>福島</t>
    <rPh sb="0" eb="1">
      <t>フク</t>
    </rPh>
    <rPh sb="1" eb="2">
      <t>シマ</t>
    </rPh>
    <phoneticPr fontId="3"/>
  </si>
  <si>
    <t>山形</t>
    <rPh sb="0" eb="1">
      <t>ヤマ</t>
    </rPh>
    <rPh sb="1" eb="2">
      <t>ケイ</t>
    </rPh>
    <phoneticPr fontId="3"/>
  </si>
  <si>
    <t>東京</t>
    <rPh sb="0" eb="1">
      <t>ヒガシ</t>
    </rPh>
    <rPh sb="1" eb="2">
      <t>キョウ</t>
    </rPh>
    <phoneticPr fontId="3"/>
  </si>
  <si>
    <t>千葉</t>
    <rPh sb="0" eb="1">
      <t>セン</t>
    </rPh>
    <rPh sb="1" eb="2">
      <t>ハ</t>
    </rPh>
    <phoneticPr fontId="3"/>
  </si>
  <si>
    <t>愛知</t>
    <rPh sb="0" eb="1">
      <t>アイ</t>
    </rPh>
    <rPh sb="1" eb="2">
      <t>チ</t>
    </rPh>
    <phoneticPr fontId="3"/>
  </si>
  <si>
    <t>静岡</t>
    <rPh sb="0" eb="1">
      <t>セイ</t>
    </rPh>
    <rPh sb="1" eb="2">
      <t>オカ</t>
    </rPh>
    <phoneticPr fontId="3"/>
  </si>
  <si>
    <t>大阪</t>
    <rPh sb="0" eb="1">
      <t>ダイ</t>
    </rPh>
    <rPh sb="1" eb="2">
      <t>サカ</t>
    </rPh>
    <phoneticPr fontId="3"/>
  </si>
  <si>
    <t>福岡</t>
    <rPh sb="0" eb="1">
      <t>フク</t>
    </rPh>
    <rPh sb="1" eb="2">
      <t>オカ</t>
    </rPh>
    <phoneticPr fontId="3"/>
  </si>
  <si>
    <t>※2
乖離率
(％)</t>
    <rPh sb="3" eb="5">
      <t>カイリ</t>
    </rPh>
    <rPh sb="5" eb="6">
      <t>リツ</t>
    </rPh>
    <phoneticPr fontId="3"/>
  </si>
  <si>
    <t>必　要
車両数</t>
    <rPh sb="0" eb="1">
      <t>ヒツ</t>
    </rPh>
    <rPh sb="2" eb="3">
      <t>ヨウ</t>
    </rPh>
    <rPh sb="4" eb="6">
      <t>シャリョウ</t>
    </rPh>
    <rPh sb="6" eb="7">
      <t>スウ</t>
    </rPh>
    <phoneticPr fontId="3"/>
  </si>
  <si>
    <t>※1
増加可能
車 両 数</t>
    <rPh sb="3" eb="5">
      <t>ゾウカ</t>
    </rPh>
    <rPh sb="5" eb="7">
      <t>カノウ</t>
    </rPh>
    <rPh sb="8" eb="9">
      <t>シャ</t>
    </rPh>
    <rPh sb="10" eb="11">
      <t>リョウ</t>
    </rPh>
    <rPh sb="12" eb="13">
      <t>スウ</t>
    </rPh>
    <phoneticPr fontId="3"/>
  </si>
  <si>
    <t>人口30万以上の都市を含む</t>
    <rPh sb="0" eb="2">
      <t>ジンコウ</t>
    </rPh>
    <rPh sb="4" eb="5">
      <t>マン</t>
    </rPh>
    <rPh sb="5" eb="7">
      <t>イジョウ</t>
    </rPh>
    <rPh sb="8" eb="10">
      <t>トシ</t>
    </rPh>
    <rPh sb="11" eb="12">
      <t>フク</t>
    </rPh>
    <phoneticPr fontId="3"/>
  </si>
  <si>
    <t>青梅、あきる野</t>
    <rPh sb="0" eb="2">
      <t>オウメ</t>
    </rPh>
    <rPh sb="6" eb="7">
      <t>ノ</t>
    </rPh>
    <phoneticPr fontId="3"/>
  </si>
  <si>
    <t>相模原、藤沢</t>
    <rPh sb="0" eb="3">
      <t>サガミハラ</t>
    </rPh>
    <rPh sb="4" eb="6">
      <t>フジサワ</t>
    </rPh>
    <phoneticPr fontId="3"/>
  </si>
  <si>
    <t>鎌倉、逗子</t>
    <rPh sb="0" eb="2">
      <t>カマクラ</t>
    </rPh>
    <rPh sb="3" eb="5">
      <t>ズシ</t>
    </rPh>
    <phoneticPr fontId="3"/>
  </si>
  <si>
    <t>川越、所沢</t>
    <rPh sb="0" eb="2">
      <t>カワゴエ</t>
    </rPh>
    <rPh sb="3" eb="5">
      <t>トコロザワ</t>
    </rPh>
    <phoneticPr fontId="3"/>
  </si>
  <si>
    <t>つくば、土浦</t>
    <rPh sb="4" eb="6">
      <t>ツチウラ</t>
    </rPh>
    <phoneticPr fontId="3"/>
  </si>
  <si>
    <t>筑西、古河</t>
    <rPh sb="0" eb="2">
      <t>チクセイ</t>
    </rPh>
    <rPh sb="3" eb="5">
      <t>コガ</t>
    </rPh>
    <phoneticPr fontId="3"/>
  </si>
  <si>
    <t>小松、加賀</t>
    <rPh sb="0" eb="2">
      <t>コマツ</t>
    </rPh>
    <rPh sb="3" eb="5">
      <t>カガ</t>
    </rPh>
    <phoneticPr fontId="3"/>
  </si>
  <si>
    <t>春日井、犬山</t>
    <rPh sb="0" eb="3">
      <t>カスガイ</t>
    </rPh>
    <rPh sb="4" eb="6">
      <t>イヌヤマ</t>
    </rPh>
    <phoneticPr fontId="3"/>
  </si>
  <si>
    <t>岡崎、豊田</t>
    <rPh sb="0" eb="2">
      <t>オカザキ</t>
    </rPh>
    <rPh sb="3" eb="5">
      <t>トヨタ</t>
    </rPh>
    <phoneticPr fontId="3"/>
  </si>
  <si>
    <t>碧南、刈谷</t>
    <rPh sb="0" eb="2">
      <t>ヘキナン</t>
    </rPh>
    <rPh sb="3" eb="5">
      <t>カリヤ</t>
    </rPh>
    <phoneticPr fontId="3"/>
  </si>
  <si>
    <t>中津川、恵那</t>
    <rPh sb="0" eb="3">
      <t>ナカツガワ</t>
    </rPh>
    <rPh sb="4" eb="6">
      <t>エナ</t>
    </rPh>
    <phoneticPr fontId="3"/>
  </si>
  <si>
    <t>富田林、河内長野</t>
    <rPh sb="0" eb="3">
      <t>トンダバヤシ</t>
    </rPh>
    <rPh sb="4" eb="6">
      <t>カワチ</t>
    </rPh>
    <rPh sb="6" eb="8">
      <t>ナガノ</t>
    </rPh>
    <phoneticPr fontId="3"/>
  </si>
  <si>
    <t>大和高田、橿原</t>
    <rPh sb="0" eb="4">
      <t>ヤマトタカダ</t>
    </rPh>
    <rPh sb="5" eb="7">
      <t>カシハラ</t>
    </rPh>
    <phoneticPr fontId="3"/>
  </si>
  <si>
    <t>草津、守山</t>
    <rPh sb="0" eb="2">
      <t>クサツ</t>
    </rPh>
    <rPh sb="3" eb="5">
      <t>モリヤマ</t>
    </rPh>
    <phoneticPr fontId="3"/>
  </si>
  <si>
    <t>彦根</t>
    <rPh sb="0" eb="2">
      <t>ヒコネ</t>
    </rPh>
    <phoneticPr fontId="3"/>
  </si>
  <si>
    <t>坂出、丸亀</t>
    <rPh sb="0" eb="2">
      <t>サカイデ</t>
    </rPh>
    <rPh sb="3" eb="5">
      <t>マルガメ</t>
    </rPh>
    <phoneticPr fontId="3"/>
  </si>
  <si>
    <t>新居浜、西条</t>
    <rPh sb="0" eb="3">
      <t>ニイハマ</t>
    </rPh>
    <rPh sb="4" eb="6">
      <t>サイジョウ</t>
    </rPh>
    <phoneticPr fontId="3"/>
  </si>
  <si>
    <t>直方、飯塚</t>
    <rPh sb="0" eb="2">
      <t>ノウガタ</t>
    </rPh>
    <rPh sb="3" eb="5">
      <t>イイヅカ</t>
    </rPh>
    <phoneticPr fontId="3"/>
  </si>
  <si>
    <t>霧島、姶良</t>
    <rPh sb="0" eb="2">
      <t>キリシマ</t>
    </rPh>
    <rPh sb="3" eb="5">
      <t>アイラ</t>
    </rPh>
    <phoneticPr fontId="3"/>
  </si>
  <si>
    <t>乖離率(％)</t>
    <rPh sb="0" eb="2">
      <t>カイリ</t>
    </rPh>
    <rPh sb="2" eb="3">
      <t>リツ</t>
    </rPh>
    <phoneticPr fontId="3"/>
  </si>
  <si>
    <t>個人タクシー</t>
    <rPh sb="0" eb="2">
      <t>コジン</t>
    </rPh>
    <phoneticPr fontId="3"/>
  </si>
  <si>
    <t>法人タクシー</t>
    <rPh sb="0" eb="2">
      <t>ホウジン</t>
    </rPh>
    <phoneticPr fontId="3"/>
  </si>
  <si>
    <t>八戸23.3万</t>
    <rPh sb="0" eb="2">
      <t>ハチノヘ</t>
    </rPh>
    <rPh sb="6" eb="7">
      <t>マン</t>
    </rPh>
    <phoneticPr fontId="3"/>
  </si>
  <si>
    <t>福井26.5万</t>
    <rPh sb="0" eb="2">
      <t>フクイ</t>
    </rPh>
    <rPh sb="6" eb="7">
      <t>マン</t>
    </rPh>
    <phoneticPr fontId="3"/>
  </si>
  <si>
    <t>指定日</t>
    <rPh sb="0" eb="2">
      <t>シテイ</t>
    </rPh>
    <rPh sb="2" eb="3">
      <t>ヒ</t>
    </rPh>
    <phoneticPr fontId="3"/>
  </si>
  <si>
    <t>富山交通圏</t>
    <rPh sb="0" eb="2">
      <t>トヤマ</t>
    </rPh>
    <rPh sb="2" eb="4">
      <t>コウツウ</t>
    </rPh>
    <rPh sb="4" eb="5">
      <t>ケン</t>
    </rPh>
    <phoneticPr fontId="3"/>
  </si>
  <si>
    <t>東京</t>
    <rPh sb="0" eb="2">
      <t>トウキョウ</t>
    </rPh>
    <phoneticPr fontId="3"/>
  </si>
  <si>
    <t>南多摩交通圏</t>
    <rPh sb="0" eb="3">
      <t>ミナミタマ</t>
    </rPh>
    <rPh sb="3" eb="5">
      <t>コウツウ</t>
    </rPh>
    <rPh sb="5" eb="6">
      <t>ケン</t>
    </rPh>
    <phoneticPr fontId="3"/>
  </si>
  <si>
    <t>京葉交通圏</t>
    <rPh sb="0" eb="2">
      <t>ケイヨウ</t>
    </rPh>
    <rPh sb="2" eb="4">
      <t>コウツウ</t>
    </rPh>
    <rPh sb="4" eb="5">
      <t>ケン</t>
    </rPh>
    <phoneticPr fontId="3"/>
  </si>
  <si>
    <t>県南中央交通圏</t>
    <rPh sb="0" eb="2">
      <t>ケンナン</t>
    </rPh>
    <rPh sb="2" eb="4">
      <t>チュウオウ</t>
    </rPh>
    <rPh sb="4" eb="6">
      <t>コウツウ</t>
    </rPh>
    <rPh sb="6" eb="7">
      <t>ケン</t>
    </rPh>
    <phoneticPr fontId="3"/>
  </si>
  <si>
    <t>宇都宮交通圏</t>
    <rPh sb="0" eb="3">
      <t>ウツノミヤ</t>
    </rPh>
    <rPh sb="3" eb="5">
      <t>コウツウ</t>
    </rPh>
    <rPh sb="5" eb="6">
      <t>ケン</t>
    </rPh>
    <phoneticPr fontId="3"/>
  </si>
  <si>
    <t>東濃西部交通圏</t>
    <rPh sb="0" eb="2">
      <t>トウノウ</t>
    </rPh>
    <rPh sb="2" eb="4">
      <t>セイブ</t>
    </rPh>
    <rPh sb="4" eb="6">
      <t>コウツウ</t>
    </rPh>
    <rPh sb="6" eb="7">
      <t>ケン</t>
    </rPh>
    <phoneticPr fontId="3"/>
  </si>
  <si>
    <t>湖北交通圏</t>
    <rPh sb="1" eb="2">
      <t>キタ</t>
    </rPh>
    <phoneticPr fontId="3"/>
  </si>
  <si>
    <t>指定日現在</t>
    <rPh sb="0" eb="3">
      <t>シテイビ</t>
    </rPh>
    <rPh sb="3" eb="4">
      <t>ゲン</t>
    </rPh>
    <rPh sb="4" eb="5">
      <t>ザイ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</si>
  <si>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</si>
  <si>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</si>
  <si>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青森28.8万</t>
    <rPh sb="0" eb="2">
      <t>アオモリ</t>
    </rPh>
    <rPh sb="6" eb="7">
      <t>マン</t>
    </rPh>
    <phoneticPr fontId="3"/>
  </si>
  <si>
    <t>盛岡29.6万</t>
    <rPh sb="0" eb="2">
      <t>モリオカ</t>
    </rPh>
    <rPh sb="6" eb="7">
      <t>マン</t>
    </rPh>
    <phoneticPr fontId="3"/>
  </si>
  <si>
    <t>福島28.2万</t>
    <rPh sb="0" eb="2">
      <t>フクシマ</t>
    </rPh>
    <rPh sb="6" eb="7">
      <t>マン</t>
    </rPh>
    <phoneticPr fontId="3"/>
  </si>
  <si>
    <t>市原27.8万</t>
    <rPh sb="0" eb="2">
      <t>イチハラ</t>
    </rPh>
    <rPh sb="6" eb="7">
      <t>マン</t>
    </rPh>
    <phoneticPr fontId="3"/>
  </si>
  <si>
    <t>長岡27.4万</t>
    <rPh sb="0" eb="2">
      <t>ナガオカ</t>
    </rPh>
    <rPh sb="6" eb="7">
      <t>マン</t>
    </rPh>
    <phoneticPr fontId="3"/>
  </si>
  <si>
    <t>富士25.5万</t>
    <rPh sb="0" eb="2">
      <t>フジ</t>
    </rPh>
    <rPh sb="6" eb="7">
      <t>マン</t>
    </rPh>
    <phoneticPr fontId="3"/>
  </si>
  <si>
    <t>加古川26.5万</t>
    <rPh sb="0" eb="3">
      <t>カコガワ</t>
    </rPh>
    <rPh sb="7" eb="8">
      <t>マン</t>
    </rPh>
    <phoneticPr fontId="3"/>
  </si>
  <si>
    <t>下関26.8万</t>
    <rPh sb="0" eb="2">
      <t>シモノセキ</t>
    </rPh>
    <rPh sb="6" eb="7">
      <t>マン</t>
    </rPh>
    <phoneticPr fontId="3"/>
  </si>
  <si>
    <t>徳島25.6万</t>
    <rPh sb="0" eb="2">
      <t>トクシマ</t>
    </rPh>
    <rPh sb="6" eb="7">
      <t>マン</t>
    </rPh>
    <phoneticPr fontId="3"/>
  </si>
  <si>
    <t>佐賀23.4万</t>
    <rPh sb="0" eb="2">
      <t>サガ</t>
    </rPh>
    <rPh sb="6" eb="7">
      <t>マン</t>
    </rPh>
    <phoneticPr fontId="3"/>
  </si>
  <si>
    <t>多治見、瑞浪、土岐</t>
    <rPh sb="0" eb="3">
      <t>タジミ</t>
    </rPh>
    <rPh sb="4" eb="6">
      <t>ミズナミ</t>
    </rPh>
    <rPh sb="7" eb="9">
      <t>トキ</t>
    </rPh>
    <phoneticPr fontId="3"/>
  </si>
  <si>
    <t>越前</t>
    <rPh sb="0" eb="2">
      <t>エチゼン</t>
    </rPh>
    <phoneticPr fontId="3"/>
  </si>
  <si>
    <t>梅津</t>
    <rPh sb="0" eb="2">
      <t>ウメツ</t>
    </rPh>
    <phoneticPr fontId="3"/>
  </si>
  <si>
    <t>飛騨</t>
    <rPh sb="0" eb="2">
      <t>ヒダ</t>
    </rPh>
    <phoneticPr fontId="3"/>
  </si>
  <si>
    <t>含まれる主な市
特定地域の要件は
人口30万人以上</t>
    <rPh sb="0" eb="1">
      <t>フク</t>
    </rPh>
    <rPh sb="4" eb="5">
      <t>オモ</t>
    </rPh>
    <rPh sb="6" eb="7">
      <t>シ</t>
    </rPh>
    <rPh sb="8" eb="10">
      <t>トクテイ</t>
    </rPh>
    <rPh sb="10" eb="12">
      <t>チイキ</t>
    </rPh>
    <rPh sb="13" eb="15">
      <t>ヨウケン</t>
    </rPh>
    <rPh sb="17" eb="19">
      <t>ジンコウ</t>
    </rPh>
    <rPh sb="21" eb="23">
      <t>マンニン</t>
    </rPh>
    <rPh sb="23" eb="25">
      <t>イジョウ</t>
    </rPh>
    <phoneticPr fontId="3"/>
  </si>
  <si>
    <t>東海、半田、常滑</t>
    <rPh sb="0" eb="2">
      <t>トウカイ</t>
    </rPh>
    <rPh sb="3" eb="5">
      <t>ハンダ</t>
    </rPh>
    <rPh sb="6" eb="8">
      <t>トコナメ</t>
    </rPh>
    <phoneticPr fontId="3"/>
  </si>
  <si>
    <t>静岡</t>
    <rPh sb="0" eb="2">
      <t>シズオカ</t>
    </rPh>
    <phoneticPr fontId="3"/>
  </si>
  <si>
    <t>函館26.4万人、北斗</t>
    <rPh sb="0" eb="2">
      <t>ハコダテ</t>
    </rPh>
    <rPh sb="6" eb="7">
      <t>マン</t>
    </rPh>
    <rPh sb="7" eb="8">
      <t>ニン</t>
    </rPh>
    <rPh sb="9" eb="11">
      <t>ホクト</t>
    </rPh>
    <phoneticPr fontId="3"/>
  </si>
  <si>
    <t>本宮</t>
    <rPh sb="0" eb="2">
      <t>モトミヤ</t>
    </rPh>
    <phoneticPr fontId="3"/>
  </si>
  <si>
    <t>会津若松</t>
    <rPh sb="0" eb="4">
      <t>アイヅワカマツ</t>
    </rPh>
    <phoneticPr fontId="3"/>
  </si>
  <si>
    <t>山形25.2万、上山、天童</t>
    <rPh sb="0" eb="2">
      <t>ヤマガタ</t>
    </rPh>
    <rPh sb="6" eb="7">
      <t>マン</t>
    </rPh>
    <rPh sb="8" eb="9">
      <t>ウエ</t>
    </rPh>
    <rPh sb="9" eb="10">
      <t>ヤマ</t>
    </rPh>
    <rPh sb="11" eb="13">
      <t>テンドウ</t>
    </rPh>
    <phoneticPr fontId="3"/>
  </si>
  <si>
    <t>23区、武蔵野、三鷹</t>
    <rPh sb="2" eb="3">
      <t>ク</t>
    </rPh>
    <rPh sb="4" eb="7">
      <t>ムサシノ</t>
    </rPh>
    <rPh sb="8" eb="10">
      <t>ミタカ</t>
    </rPh>
    <phoneticPr fontId="3"/>
  </si>
  <si>
    <t>立川、府中、小平</t>
    <rPh sb="0" eb="2">
      <t>タチカワ</t>
    </rPh>
    <rPh sb="3" eb="5">
      <t>フチュウ</t>
    </rPh>
    <rPh sb="6" eb="8">
      <t>コダイラ</t>
    </rPh>
    <phoneticPr fontId="3"/>
  </si>
  <si>
    <t>南足柄</t>
    <rPh sb="0" eb="3">
      <t>ミナミアシガラ</t>
    </rPh>
    <phoneticPr fontId="3"/>
  </si>
  <si>
    <t>熊谷、行田</t>
    <rPh sb="0" eb="2">
      <t>クマガヤ</t>
    </rPh>
    <rPh sb="3" eb="5">
      <t>ギョウダ</t>
    </rPh>
    <phoneticPr fontId="3"/>
  </si>
  <si>
    <t>日立、常陸太田</t>
    <rPh sb="0" eb="2">
      <t>ヒタチ</t>
    </rPh>
    <rPh sb="3" eb="7">
      <t>ヒタチオオタ</t>
    </rPh>
    <phoneticPr fontId="3"/>
  </si>
  <si>
    <t>水戸27.3万、ひたちなか</t>
    <rPh sb="0" eb="2">
      <t>ミト</t>
    </rPh>
    <rPh sb="6" eb="7">
      <t>マン</t>
    </rPh>
    <phoneticPr fontId="3"/>
  </si>
  <si>
    <t>足利、栃木、佐野</t>
    <rPh sb="0" eb="2">
      <t>アシカガ</t>
    </rPh>
    <rPh sb="3" eb="5">
      <t>トチギ</t>
    </rPh>
    <rPh sb="6" eb="8">
      <t>サノ</t>
    </rPh>
    <phoneticPr fontId="3"/>
  </si>
  <si>
    <t>大田原、那須塩原</t>
    <rPh sb="0" eb="3">
      <t>オオタワラ</t>
    </rPh>
    <rPh sb="4" eb="6">
      <t>ナス</t>
    </rPh>
    <rPh sb="6" eb="8">
      <t>シオバラ</t>
    </rPh>
    <phoneticPr fontId="3"/>
  </si>
  <si>
    <t>甲斐、中央</t>
    <rPh sb="0" eb="2">
      <t>カイ</t>
    </rPh>
    <rPh sb="3" eb="5">
      <t>チュウオウ</t>
    </rPh>
    <phoneticPr fontId="3"/>
  </si>
  <si>
    <t>射水</t>
    <rPh sb="0" eb="2">
      <t>イミズ</t>
    </rPh>
    <phoneticPr fontId="3"/>
  </si>
  <si>
    <t>近江八幡、東近江</t>
    <rPh sb="0" eb="4">
      <t>オウミハチマン</t>
    </rPh>
    <rPh sb="5" eb="6">
      <t>ヒガシ</t>
    </rPh>
    <rPh sb="6" eb="8">
      <t>オウミ</t>
    </rPh>
    <phoneticPr fontId="3"/>
  </si>
  <si>
    <t>長浜、米原</t>
    <rPh sb="0" eb="2">
      <t>ナガハマ</t>
    </rPh>
    <rPh sb="3" eb="5">
      <t>マイバラ</t>
    </rPh>
    <phoneticPr fontId="3"/>
  </si>
  <si>
    <t>那覇、沖縄、宜野湾</t>
    <rPh sb="0" eb="2">
      <t>ナハ</t>
    </rPh>
    <rPh sb="3" eb="5">
      <t>オキナワ</t>
    </rPh>
    <rPh sb="6" eb="9">
      <t>ギノワン</t>
    </rPh>
    <phoneticPr fontId="3"/>
  </si>
  <si>
    <t>奈良市域交通圏</t>
    <rPh sb="0" eb="2">
      <t>ナラ</t>
    </rPh>
    <rPh sb="2" eb="3">
      <t>シ</t>
    </rPh>
    <rPh sb="3" eb="4">
      <t>イキ</t>
    </rPh>
    <rPh sb="4" eb="6">
      <t>コウツウ</t>
    </rPh>
    <rPh sb="6" eb="7">
      <t>ケン</t>
    </rPh>
    <phoneticPr fontId="3"/>
  </si>
  <si>
    <t>倉敷交通圏</t>
    <rPh sb="0" eb="2">
      <t>クラシキ</t>
    </rPh>
    <rPh sb="2" eb="4">
      <t>コウツウ</t>
    </rPh>
    <rPh sb="4" eb="5">
      <t>ケン</t>
    </rPh>
    <phoneticPr fontId="3"/>
  </si>
  <si>
    <t>河北交通圏</t>
    <rPh sb="0" eb="2">
      <t>カホク</t>
    </rPh>
    <rPh sb="2" eb="4">
      <t>コウツウ</t>
    </rPh>
    <rPh sb="4" eb="5">
      <t>ケン</t>
    </rPh>
    <phoneticPr fontId="3"/>
  </si>
  <si>
    <t>九州</t>
    <rPh sb="0" eb="2">
      <t>キュウシュウ</t>
    </rPh>
    <phoneticPr fontId="3"/>
  </si>
  <si>
    <t>運輸局</t>
    <rPh sb="0" eb="2">
      <t>ウンユ</t>
    </rPh>
    <rPh sb="2" eb="3">
      <t>キョク</t>
    </rPh>
    <phoneticPr fontId="3"/>
  </si>
  <si>
    <t>車両数</t>
    <phoneticPr fontId="3"/>
  </si>
  <si>
    <t>新潟</t>
    <phoneticPr fontId="3"/>
  </si>
  <si>
    <t>長野</t>
    <phoneticPr fontId="3"/>
  </si>
  <si>
    <t>北摂交通圏</t>
    <rPh sb="0" eb="1">
      <t>キタ</t>
    </rPh>
    <rPh sb="1" eb="2">
      <t>セツ</t>
    </rPh>
    <rPh sb="2" eb="4">
      <t>コウツウ</t>
    </rPh>
    <rPh sb="4" eb="5">
      <t>ケン</t>
    </rPh>
    <phoneticPr fontId="3"/>
  </si>
  <si>
    <t>兵庫</t>
    <phoneticPr fontId="3"/>
  </si>
  <si>
    <t>広島</t>
    <phoneticPr fontId="3"/>
  </si>
  <si>
    <t>福岡交通圏</t>
    <phoneticPr fontId="3"/>
  </si>
  <si>
    <t>長崎</t>
    <phoneticPr fontId="3"/>
  </si>
  <si>
    <t>注．</t>
    <rPh sb="0" eb="1">
      <t>チュウ</t>
    </rPh>
    <phoneticPr fontId="3"/>
  </si>
  <si>
    <t>運輸
局等</t>
    <phoneticPr fontId="3"/>
  </si>
  <si>
    <t>小樽市</t>
    <phoneticPr fontId="3"/>
  </si>
  <si>
    <t>函館交通圏</t>
    <phoneticPr fontId="3"/>
  </si>
  <si>
    <t>北見交通圏</t>
    <phoneticPr fontId="3"/>
  </si>
  <si>
    <t>旭川交通圏</t>
    <phoneticPr fontId="3"/>
  </si>
  <si>
    <t>○</t>
    <phoneticPr fontId="3"/>
  </si>
  <si>
    <t>青森交通圏</t>
    <phoneticPr fontId="3"/>
  </si>
  <si>
    <t>八戸交通圏</t>
    <phoneticPr fontId="3"/>
  </si>
  <si>
    <t>弘前交通圏</t>
    <phoneticPr fontId="3"/>
  </si>
  <si>
    <t>盛岡交通圏</t>
    <phoneticPr fontId="3"/>
  </si>
  <si>
    <t>一関交通圏</t>
    <phoneticPr fontId="3"/>
  </si>
  <si>
    <t>秋田</t>
    <rPh sb="0" eb="2">
      <t>アキタ</t>
    </rPh>
    <phoneticPr fontId="3"/>
  </si>
  <si>
    <t>秋田交通圏</t>
    <rPh sb="0" eb="2">
      <t>アキタ</t>
    </rPh>
    <rPh sb="2" eb="4">
      <t>コウツウ</t>
    </rPh>
    <rPh sb="4" eb="5">
      <t>ケン</t>
    </rPh>
    <phoneticPr fontId="3"/>
  </si>
  <si>
    <t>福島交通圏</t>
    <phoneticPr fontId="3"/>
  </si>
  <si>
    <t>郡山交通圏</t>
    <phoneticPr fontId="3"/>
  </si>
  <si>
    <t>○</t>
  </si>
  <si>
    <t>会津交通圏</t>
    <phoneticPr fontId="3"/>
  </si>
  <si>
    <t>いわき市</t>
    <rPh sb="3" eb="4">
      <t>シ</t>
    </rPh>
    <phoneticPr fontId="3"/>
  </si>
  <si>
    <t>山形交通圏</t>
    <phoneticPr fontId="3"/>
  </si>
  <si>
    <t>特別区・武三交通圏</t>
    <phoneticPr fontId="3"/>
  </si>
  <si>
    <t>北多摩交通圏</t>
    <phoneticPr fontId="3"/>
  </si>
  <si>
    <t>神奈川</t>
    <phoneticPr fontId="3"/>
  </si>
  <si>
    <t>京浜交通圏</t>
    <rPh sb="0" eb="2">
      <t>ケイヒン</t>
    </rPh>
    <rPh sb="2" eb="4">
      <t>コウツウ</t>
    </rPh>
    <rPh sb="4" eb="5">
      <t>ケン</t>
    </rPh>
    <phoneticPr fontId="3"/>
  </si>
  <si>
    <t>県央交通圏</t>
    <phoneticPr fontId="3"/>
  </si>
  <si>
    <t>湘南交通圏</t>
    <phoneticPr fontId="3"/>
  </si>
  <si>
    <t>小田原交通圏</t>
    <phoneticPr fontId="3"/>
  </si>
  <si>
    <t>市原交通圏</t>
    <phoneticPr fontId="3"/>
  </si>
  <si>
    <t>埼玉</t>
    <phoneticPr fontId="3"/>
  </si>
  <si>
    <t>県南西部交通圏</t>
    <phoneticPr fontId="3"/>
  </si>
  <si>
    <t>県北交通圏</t>
    <phoneticPr fontId="3"/>
  </si>
  <si>
    <t>茨城</t>
    <phoneticPr fontId="3"/>
  </si>
  <si>
    <t>水戸県央交通圏</t>
    <phoneticPr fontId="3"/>
  </si>
  <si>
    <t>県南交通圏</t>
    <phoneticPr fontId="3"/>
  </si>
  <si>
    <t>県西交通圏</t>
    <phoneticPr fontId="3"/>
  </si>
  <si>
    <t>栃木</t>
    <phoneticPr fontId="3"/>
  </si>
  <si>
    <t>塩那交通圏</t>
    <phoneticPr fontId="3"/>
  </si>
  <si>
    <t>山梨</t>
    <phoneticPr fontId="3"/>
  </si>
  <si>
    <t>甲府交通圏</t>
    <phoneticPr fontId="3"/>
  </si>
  <si>
    <t>長岡交通圏</t>
    <phoneticPr fontId="3"/>
  </si>
  <si>
    <t>上越交通圏</t>
    <phoneticPr fontId="3"/>
  </si>
  <si>
    <t>松本交通圏</t>
    <phoneticPr fontId="3"/>
  </si>
  <si>
    <t>上田市Ａ</t>
    <phoneticPr fontId="3"/>
  </si>
  <si>
    <t>飯田市Ａ</t>
    <phoneticPr fontId="3"/>
  </si>
  <si>
    <t>富山</t>
    <phoneticPr fontId="3"/>
  </si>
  <si>
    <t>高岡・氷見交通圏</t>
    <phoneticPr fontId="3"/>
  </si>
  <si>
    <t>石川</t>
    <phoneticPr fontId="3"/>
  </si>
  <si>
    <t>金沢交通圏</t>
    <rPh sb="0" eb="2">
      <t>カナザワ</t>
    </rPh>
    <rPh sb="2" eb="4">
      <t>コウツウ</t>
    </rPh>
    <rPh sb="4" eb="5">
      <t>ケン</t>
    </rPh>
    <phoneticPr fontId="3"/>
  </si>
  <si>
    <t>南加賀交通圏</t>
    <phoneticPr fontId="3"/>
  </si>
  <si>
    <t>知多交通圏</t>
    <phoneticPr fontId="3"/>
  </si>
  <si>
    <t>尾張北部交通圏</t>
    <phoneticPr fontId="3"/>
  </si>
  <si>
    <t>西三河北部交通圏</t>
    <phoneticPr fontId="3"/>
  </si>
  <si>
    <t>静清交通圏</t>
    <phoneticPr fontId="3"/>
  </si>
  <si>
    <t>沼津・三島交通圏</t>
    <phoneticPr fontId="3"/>
  </si>
  <si>
    <t>富士・富士宮交通圏</t>
    <phoneticPr fontId="3"/>
  </si>
  <si>
    <t>藤枝・焼津交通圏</t>
    <phoneticPr fontId="3"/>
  </si>
  <si>
    <t>磐田・掛川交通圏</t>
    <phoneticPr fontId="3"/>
  </si>
  <si>
    <t>岐阜</t>
    <phoneticPr fontId="3"/>
  </si>
  <si>
    <t>大垣交通圏</t>
    <phoneticPr fontId="3"/>
  </si>
  <si>
    <t>美濃・可児交通圏</t>
    <phoneticPr fontId="3"/>
  </si>
  <si>
    <t>高山交通圏</t>
    <phoneticPr fontId="3"/>
  </si>
  <si>
    <t>福井</t>
    <phoneticPr fontId="3"/>
  </si>
  <si>
    <t>福井交通圏</t>
    <phoneticPr fontId="3"/>
  </si>
  <si>
    <t>大阪</t>
    <rPh sb="0" eb="2">
      <t>オオサカ</t>
    </rPh>
    <phoneticPr fontId="3"/>
  </si>
  <si>
    <t>京都</t>
    <phoneticPr fontId="3"/>
  </si>
  <si>
    <t>京都市域交通圏</t>
    <phoneticPr fontId="3"/>
  </si>
  <si>
    <t>東播磨交通圏</t>
    <phoneticPr fontId="3"/>
  </si>
  <si>
    <t>奈良</t>
    <phoneticPr fontId="3"/>
  </si>
  <si>
    <t>中部交通圏</t>
    <phoneticPr fontId="3"/>
  </si>
  <si>
    <t>滋賀</t>
    <phoneticPr fontId="3"/>
  </si>
  <si>
    <t>大津市域交通圏</t>
    <phoneticPr fontId="3"/>
  </si>
  <si>
    <t>湖南交通圏</t>
    <phoneticPr fontId="3"/>
  </si>
  <si>
    <t>湖東交通圏</t>
    <phoneticPr fontId="3"/>
  </si>
  <si>
    <t>和歌山市域交通圏</t>
    <phoneticPr fontId="3"/>
  </si>
  <si>
    <t>東広島市</t>
    <phoneticPr fontId="3"/>
  </si>
  <si>
    <t>福山交通圏</t>
    <phoneticPr fontId="3"/>
  </si>
  <si>
    <t>鳥取</t>
    <phoneticPr fontId="3"/>
  </si>
  <si>
    <t>鳥取交通圏</t>
    <phoneticPr fontId="3"/>
  </si>
  <si>
    <t>米子交通圏</t>
    <phoneticPr fontId="3"/>
  </si>
  <si>
    <t>島根</t>
    <phoneticPr fontId="3"/>
  </si>
  <si>
    <t>松江交通圏</t>
    <phoneticPr fontId="3"/>
  </si>
  <si>
    <t>出雲交通圏</t>
    <phoneticPr fontId="3"/>
  </si>
  <si>
    <t>岡山</t>
    <phoneticPr fontId="3"/>
  </si>
  <si>
    <t>岡山市</t>
    <phoneticPr fontId="3"/>
  </si>
  <si>
    <t>津山市</t>
    <phoneticPr fontId="3"/>
  </si>
  <si>
    <t>山口</t>
    <phoneticPr fontId="3"/>
  </si>
  <si>
    <t>下関市</t>
    <phoneticPr fontId="3"/>
  </si>
  <si>
    <t>宇部市</t>
    <phoneticPr fontId="3"/>
  </si>
  <si>
    <t>山口市</t>
    <phoneticPr fontId="3"/>
  </si>
  <si>
    <t>周南市</t>
    <phoneticPr fontId="3"/>
  </si>
  <si>
    <t>防府市</t>
    <phoneticPr fontId="3"/>
  </si>
  <si>
    <t>香川</t>
    <phoneticPr fontId="3"/>
  </si>
  <si>
    <t>高松交通圏</t>
    <phoneticPr fontId="3"/>
  </si>
  <si>
    <t>中讃交通圏</t>
    <phoneticPr fontId="3"/>
  </si>
  <si>
    <t>徳島</t>
    <phoneticPr fontId="3"/>
  </si>
  <si>
    <t>徳島交通圏</t>
    <phoneticPr fontId="3"/>
  </si>
  <si>
    <t>愛媛</t>
    <phoneticPr fontId="3"/>
  </si>
  <si>
    <t>松山交通圏</t>
    <phoneticPr fontId="3"/>
  </si>
  <si>
    <t>東予交通圏</t>
    <phoneticPr fontId="3"/>
  </si>
  <si>
    <t>今治交通圏</t>
    <phoneticPr fontId="3"/>
  </si>
  <si>
    <t>高知</t>
    <phoneticPr fontId="3"/>
  </si>
  <si>
    <t>高知交通圏</t>
    <phoneticPr fontId="3"/>
  </si>
  <si>
    <t>福岡</t>
    <rPh sb="0" eb="2">
      <t>フクオカ</t>
    </rPh>
    <phoneticPr fontId="3"/>
  </si>
  <si>
    <t>筑豊交通圏</t>
    <phoneticPr fontId="3"/>
  </si>
  <si>
    <t>佐賀</t>
    <phoneticPr fontId="3"/>
  </si>
  <si>
    <t>佐賀市</t>
    <phoneticPr fontId="3"/>
  </si>
  <si>
    <t>唐津市</t>
    <phoneticPr fontId="3"/>
  </si>
  <si>
    <t>諫早市</t>
    <phoneticPr fontId="3"/>
  </si>
  <si>
    <t>宮崎</t>
    <phoneticPr fontId="3"/>
  </si>
  <si>
    <t>宮崎交通圏</t>
    <rPh sb="0" eb="2">
      <t>ミヤザキ</t>
    </rPh>
    <rPh sb="2" eb="4">
      <t>コウツウ</t>
    </rPh>
    <rPh sb="4" eb="5">
      <t>ケン</t>
    </rPh>
    <phoneticPr fontId="3"/>
  </si>
  <si>
    <t>延岡市</t>
    <phoneticPr fontId="3"/>
  </si>
  <si>
    <t>都城交通圏</t>
    <phoneticPr fontId="3"/>
  </si>
  <si>
    <t>熊本</t>
    <phoneticPr fontId="3"/>
  </si>
  <si>
    <t>熊本交通圏</t>
    <rPh sb="0" eb="2">
      <t>クマモト</t>
    </rPh>
    <rPh sb="2" eb="4">
      <t>コウツウ</t>
    </rPh>
    <rPh sb="4" eb="5">
      <t>ケン</t>
    </rPh>
    <phoneticPr fontId="3"/>
  </si>
  <si>
    <t>八代交通圏</t>
    <phoneticPr fontId="3"/>
  </si>
  <si>
    <t>大分</t>
    <phoneticPr fontId="3"/>
  </si>
  <si>
    <t>別府市</t>
    <phoneticPr fontId="3"/>
  </si>
  <si>
    <t>鹿児島空港交通圏</t>
    <phoneticPr fontId="3"/>
  </si>
  <si>
    <t>沖縄</t>
    <phoneticPr fontId="3"/>
  </si>
  <si>
    <t>沖縄本島</t>
    <phoneticPr fontId="3"/>
  </si>
  <si>
    <t>*20.3特定地域解除</t>
    <rPh sb="5" eb="7">
      <t>トクテイ</t>
    </rPh>
    <rPh sb="7" eb="9">
      <t>チイキ</t>
    </rPh>
    <rPh sb="9" eb="11">
      <t>カイジョ</t>
    </rPh>
    <phoneticPr fontId="3"/>
  </si>
  <si>
    <t>q</t>
    <phoneticPr fontId="3"/>
  </si>
  <si>
    <t>東葛交通圏</t>
    <rPh sb="0" eb="2">
      <t>トウカツ</t>
    </rPh>
    <rPh sb="2" eb="4">
      <t>コウツウ</t>
    </rPh>
    <phoneticPr fontId="3"/>
  </si>
  <si>
    <t>千葉交通圏</t>
    <rPh sb="0" eb="2">
      <t>チバ</t>
    </rPh>
    <phoneticPr fontId="3"/>
  </si>
  <si>
    <t>大阪市域交通圏</t>
    <rPh sb="0" eb="3">
      <t>オオサカシ</t>
    </rPh>
    <rPh sb="3" eb="4">
      <t>イキ</t>
    </rPh>
    <rPh sb="4" eb="6">
      <t>コウツウ</t>
    </rPh>
    <rPh sb="6" eb="7">
      <t>ケン</t>
    </rPh>
    <phoneticPr fontId="3"/>
  </si>
  <si>
    <t>河南Ｂ交通圏</t>
  </si>
  <si>
    <t>神戸市域交通圏</t>
    <rPh sb="0" eb="3">
      <t>コウベシ</t>
    </rPh>
    <rPh sb="3" eb="4">
      <t>イキ</t>
    </rPh>
    <rPh sb="4" eb="6">
      <t>コウツウ</t>
    </rPh>
    <rPh sb="6" eb="7">
      <t>ケン</t>
    </rPh>
    <phoneticPr fontId="3"/>
  </si>
  <si>
    <t>大分市</t>
    <rPh sb="0" eb="3">
      <t>オオイタシ</t>
    </rPh>
    <phoneticPr fontId="3"/>
  </si>
  <si>
    <t>鹿児島市</t>
    <rPh sb="0" eb="4">
      <t>カゴシマシ</t>
    </rPh>
    <phoneticPr fontId="3"/>
  </si>
  <si>
    <t>-</t>
  </si>
  <si>
    <t>特定地域における適正車両数（2021年8月末現在）</t>
    <rPh sb="0" eb="2">
      <t>トクテイ</t>
    </rPh>
    <rPh sb="2" eb="4">
      <t>チイキ</t>
    </rPh>
    <rPh sb="8" eb="10">
      <t>テキセイ</t>
    </rPh>
    <rPh sb="10" eb="12">
      <t>シャリョウ</t>
    </rPh>
    <rPh sb="12" eb="13">
      <t>スウ</t>
    </rPh>
    <rPh sb="18" eb="19">
      <t>ネン</t>
    </rPh>
    <rPh sb="20" eb="21">
      <t>ガツ</t>
    </rPh>
    <rPh sb="21" eb="22">
      <t>マツ</t>
    </rPh>
    <rPh sb="22" eb="24">
      <t>ゲンザイ</t>
    </rPh>
    <phoneticPr fontId="3"/>
  </si>
  <si>
    <t>仙台市が2021年5月30日、広島交通圏が2021年6月30日、新潟交通圏、長野交通圏、北九州交通圏、長崎交通圏が2021年7月31日に解除、準特定地域に移行</t>
    <rPh sb="13" eb="14">
      <t>ニチ</t>
    </rPh>
    <rPh sb="25" eb="26">
      <t>ネン</t>
    </rPh>
    <rPh sb="27" eb="28">
      <t>ガツ</t>
    </rPh>
    <rPh sb="30" eb="31">
      <t>ニチ</t>
    </rPh>
    <rPh sb="51" eb="53">
      <t>ナガサキ</t>
    </rPh>
    <rPh sb="53" eb="55">
      <t>コウツウ</t>
    </rPh>
    <rPh sb="55" eb="56">
      <t>ケン</t>
    </rPh>
    <rPh sb="66" eb="67">
      <t>ニチ</t>
    </rPh>
    <rPh sb="68" eb="70">
      <t>カイジョ</t>
    </rPh>
    <rPh sb="71" eb="72">
      <t>ジュン</t>
    </rPh>
    <rPh sb="72" eb="74">
      <t>トクテイ</t>
    </rPh>
    <rPh sb="74" eb="76">
      <t>チイキ</t>
    </rPh>
    <rPh sb="77" eb="79">
      <t>イコウ</t>
    </rPh>
    <phoneticPr fontId="3"/>
  </si>
  <si>
    <t>準特定地域における需給状況・適正車両数　《2021(令和3)年度、2021.8.27公示》</t>
    <rPh sb="0" eb="1">
      <t>ジュン</t>
    </rPh>
    <rPh sb="1" eb="3">
      <t>トクテイ</t>
    </rPh>
    <rPh sb="3" eb="5">
      <t>チイキ</t>
    </rPh>
    <rPh sb="9" eb="11">
      <t>ジュキュウ</t>
    </rPh>
    <rPh sb="11" eb="13">
      <t>ジョウキョウ</t>
    </rPh>
    <rPh sb="14" eb="16">
      <t>テキセイ</t>
    </rPh>
    <rPh sb="16" eb="18">
      <t>シャリョウ</t>
    </rPh>
    <rPh sb="18" eb="19">
      <t>スウ</t>
    </rPh>
    <rPh sb="26" eb="27">
      <t>レイ</t>
    </rPh>
    <rPh sb="27" eb="28">
      <t>ワ</t>
    </rPh>
    <rPh sb="30" eb="31">
      <t>ネン</t>
    </rPh>
    <rPh sb="31" eb="32">
      <t>ド</t>
    </rPh>
    <phoneticPr fontId="3"/>
  </si>
  <si>
    <t>※1 (必要車両数－R2年度末車両数)、これがプラスだと増車枠が生じる</t>
    <phoneticPr fontId="3"/>
  </si>
  <si>
    <t>※2 R2年度末車両数と適正車両数(上限)との乖離率、これがマイナス(▲)だと特定
　　地域の指定基準から外れる</t>
    <phoneticPr fontId="3"/>
  </si>
  <si>
    <t>2020(R2)
年度末
車両数</t>
    <rPh sb="9" eb="12">
      <t>ネンドマツ</t>
    </rPh>
    <rPh sb="13" eb="15">
      <t>シャリョウ</t>
    </rPh>
    <rPh sb="15" eb="16">
      <t>スウ</t>
    </rPh>
    <phoneticPr fontId="3"/>
  </si>
  <si>
    <t>札幌交通圏</t>
    <rPh sb="0" eb="2">
      <t>サッポロ</t>
    </rPh>
    <rPh sb="2" eb="4">
      <t>コウツウ</t>
    </rPh>
    <rPh sb="4" eb="5">
      <t>ケン</t>
    </rPh>
    <phoneticPr fontId="3"/>
  </si>
  <si>
    <t>宮城</t>
    <rPh sb="0" eb="2">
      <t>ミヤギ</t>
    </rPh>
    <phoneticPr fontId="3"/>
  </si>
  <si>
    <t>仙台市</t>
    <rPh sb="0" eb="3">
      <t>センダイシ</t>
    </rPh>
    <phoneticPr fontId="3"/>
  </si>
  <si>
    <t>*21.5特定地域解除</t>
    <rPh sb="5" eb="7">
      <t>トクテイ</t>
    </rPh>
    <rPh sb="7" eb="11">
      <t>チイキカイジョ</t>
    </rPh>
    <phoneticPr fontId="3"/>
  </si>
  <si>
    <t>県南東部交通圏</t>
    <rPh sb="0" eb="2">
      <t>ケンナン</t>
    </rPh>
    <rPh sb="2" eb="4">
      <t>トウブ</t>
    </rPh>
    <rPh sb="4" eb="7">
      <t>コウツウケン</t>
    </rPh>
    <phoneticPr fontId="3"/>
  </si>
  <si>
    <t>*20.10指定</t>
    <rPh sb="6" eb="8">
      <t>シテイ</t>
    </rPh>
    <phoneticPr fontId="3"/>
  </si>
  <si>
    <t>群馬</t>
    <rPh sb="0" eb="2">
      <t>グンマ</t>
    </rPh>
    <phoneticPr fontId="3"/>
  </si>
  <si>
    <t>東毛交通圏</t>
    <rPh sb="0" eb="2">
      <t>トウモウ</t>
    </rPh>
    <rPh sb="2" eb="5">
      <t>コウツウケン</t>
    </rPh>
    <phoneticPr fontId="3"/>
  </si>
  <si>
    <t>群馬・埼玉</t>
    <rPh sb="0" eb="2">
      <t>グンマ</t>
    </rPh>
    <rPh sb="3" eb="5">
      <t>サイタマ</t>
    </rPh>
    <phoneticPr fontId="3"/>
  </si>
  <si>
    <t>中・西毛交通圏</t>
    <rPh sb="0" eb="1">
      <t>チュウ</t>
    </rPh>
    <rPh sb="2" eb="4">
      <t>セイモウ</t>
    </rPh>
    <rPh sb="4" eb="7">
      <t>コウツウケン</t>
    </rPh>
    <phoneticPr fontId="3"/>
  </si>
  <si>
    <t>新潟交通圏</t>
    <rPh sb="0" eb="2">
      <t>ニイガタ</t>
    </rPh>
    <rPh sb="2" eb="5">
      <t>コウツウケン</t>
    </rPh>
    <phoneticPr fontId="3"/>
  </si>
  <si>
    <t>*21.7特定地域解除</t>
    <rPh sb="5" eb="7">
      <t>トクテイ</t>
    </rPh>
    <rPh sb="7" eb="9">
      <t>チイキ</t>
    </rPh>
    <rPh sb="9" eb="11">
      <t>カイジョ</t>
    </rPh>
    <phoneticPr fontId="3"/>
  </si>
  <si>
    <t>長野交通圏</t>
    <rPh sb="0" eb="2">
      <t>ナガノ</t>
    </rPh>
    <rPh sb="2" eb="5">
      <t>コウツウケン</t>
    </rPh>
    <phoneticPr fontId="3"/>
  </si>
  <si>
    <t>西三河南部交通圏</t>
    <rPh sb="3" eb="4">
      <t>ナン</t>
    </rPh>
    <phoneticPr fontId="3"/>
  </si>
  <si>
    <t>東三河南部交通圏</t>
    <rPh sb="0" eb="1">
      <t>ヒガシ</t>
    </rPh>
    <rPh sb="1" eb="3">
      <t>ミカワ</t>
    </rPh>
    <rPh sb="3" eb="5">
      <t>ナンブ</t>
    </rPh>
    <rPh sb="5" eb="7">
      <t>コウツウ</t>
    </rPh>
    <rPh sb="7" eb="8">
      <t>ケン</t>
    </rPh>
    <phoneticPr fontId="3"/>
  </si>
  <si>
    <t>三重</t>
    <rPh sb="0" eb="2">
      <t>ミエ</t>
    </rPh>
    <phoneticPr fontId="3"/>
  </si>
  <si>
    <t>津交通圏</t>
    <rPh sb="0" eb="1">
      <t>ツ</t>
    </rPh>
    <phoneticPr fontId="3"/>
  </si>
  <si>
    <t>松阪交通圏</t>
    <rPh sb="0" eb="2">
      <t>マツザカ</t>
    </rPh>
    <rPh sb="2" eb="3">
      <t>コウ</t>
    </rPh>
    <rPh sb="3" eb="4">
      <t>ツウ</t>
    </rPh>
    <rPh sb="4" eb="5">
      <t>ケン</t>
    </rPh>
    <phoneticPr fontId="3"/>
  </si>
  <si>
    <t>広島交通圏</t>
    <rPh sb="0" eb="2">
      <t>ヒロシマ</t>
    </rPh>
    <rPh sb="2" eb="4">
      <t>コウツウ</t>
    </rPh>
    <rPh sb="4" eb="5">
      <t>ケン</t>
    </rPh>
    <phoneticPr fontId="3"/>
  </si>
  <si>
    <t>*21.6特定地域解除</t>
    <rPh sb="5" eb="7">
      <t>トクテイ</t>
    </rPh>
    <rPh sb="7" eb="9">
      <t>チイキ</t>
    </rPh>
    <rPh sb="9" eb="11">
      <t>カイジョ</t>
    </rPh>
    <phoneticPr fontId="3"/>
  </si>
  <si>
    <t>呉市Ａ</t>
  </si>
  <si>
    <t>尾道市</t>
    <rPh sb="0" eb="2">
      <t>オノミチ</t>
    </rPh>
    <phoneticPr fontId="3"/>
  </si>
  <si>
    <t>北九州交通圏</t>
    <rPh sb="0" eb="3">
      <t>キタキュウシュウ</t>
    </rPh>
    <rPh sb="3" eb="5">
      <t>コウツウ</t>
    </rPh>
    <rPh sb="5" eb="6">
      <t>ケン</t>
    </rPh>
    <phoneticPr fontId="3"/>
  </si>
  <si>
    <t>久留米市</t>
  </si>
  <si>
    <t>*20.3特定地域解除</t>
  </si>
  <si>
    <t>大牟田市</t>
    <rPh sb="0" eb="3">
      <t>オオムタ</t>
    </rPh>
    <rPh sb="3" eb="4">
      <t>シ</t>
    </rPh>
    <phoneticPr fontId="3"/>
  </si>
  <si>
    <t>長崎交通圏</t>
    <rPh sb="0" eb="2">
      <t>ナガサキ</t>
    </rPh>
    <rPh sb="2" eb="4">
      <t>コウツウ</t>
    </rPh>
    <rPh sb="4" eb="5">
      <t>ケン</t>
    </rPh>
    <phoneticPr fontId="3"/>
  </si>
  <si>
    <t>佐世保市</t>
  </si>
  <si>
    <t>佐世保25.2万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</si>
</sst>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▲ &quot;#,##0"/>
    <numFmt numFmtId="178" formatCode="0.0;&quot;▲ &quot;0.0"/>
    <numFmt numFmtId="179" formatCode="yyyy/m/d;@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04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4" fillId="0" borderId="6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6" fontId="4" fillId="0" borderId="12" xfId="2" applyNumberFormat="1" applyFont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9" xfId="2" applyNumberFormat="1" applyFont="1" applyFill="1" applyBorder="1" applyAlignment="1">
      <alignment vertical="center"/>
    </xf>
    <xf numFmtId="176" fontId="4" fillId="0" borderId="17" xfId="2" applyNumberFormat="1" applyFont="1" applyFill="1" applyBorder="1" applyAlignment="1">
      <alignment vertical="center"/>
    </xf>
    <xf numFmtId="176" fontId="4" fillId="0" borderId="18" xfId="2" applyNumberFormat="1" applyFont="1" applyFill="1" applyBorder="1" applyAlignment="1">
      <alignment vertical="center"/>
    </xf>
    <xf numFmtId="176" fontId="4" fillId="0" borderId="18" xfId="2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27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177" fontId="4" fillId="0" borderId="23" xfId="2" applyNumberFormat="1" applyFont="1" applyFill="1" applyBorder="1" applyAlignment="1">
      <alignment vertical="center"/>
    </xf>
    <xf numFmtId="177" fontId="4" fillId="0" borderId="30" xfId="2" applyNumberFormat="1" applyFont="1" applyFill="1" applyBorder="1" applyAlignment="1">
      <alignment vertical="center"/>
    </xf>
    <xf numFmtId="178" fontId="4" fillId="0" borderId="27" xfId="1" applyNumberFormat="1" applyFont="1" applyBorder="1" applyAlignment="1">
      <alignment vertical="center"/>
    </xf>
    <xf numFmtId="178" fontId="4" fillId="0" borderId="28" xfId="1" applyNumberFormat="1" applyFont="1" applyBorder="1" applyAlignment="1">
      <alignment vertical="center"/>
    </xf>
    <xf numFmtId="178" fontId="4" fillId="0" borderId="30" xfId="1" applyNumberFormat="1" applyFont="1" applyBorder="1" applyAlignment="1">
      <alignment vertical="center"/>
    </xf>
    <xf numFmtId="178" fontId="4" fillId="0" borderId="29" xfId="1" applyNumberFormat="1" applyFont="1" applyBorder="1" applyAlignment="1">
      <alignment vertical="center"/>
    </xf>
    <xf numFmtId="178" fontId="4" fillId="0" borderId="23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34" xfId="0" applyFont="1" applyBorder="1" applyAlignment="1">
      <alignment horizontal="center" vertical="center"/>
    </xf>
    <xf numFmtId="176" fontId="4" fillId="0" borderId="14" xfId="2" applyNumberFormat="1" applyFont="1" applyBorder="1" applyAlignment="1">
      <alignment vertical="center"/>
    </xf>
    <xf numFmtId="176" fontId="4" fillId="0" borderId="35" xfId="2" applyNumberFormat="1" applyFont="1" applyBorder="1" applyAlignment="1">
      <alignment vertical="center"/>
    </xf>
    <xf numFmtId="176" fontId="4" fillId="0" borderId="36" xfId="2" applyNumberFormat="1" applyFont="1" applyBorder="1" applyAlignment="1">
      <alignment vertical="center"/>
    </xf>
    <xf numFmtId="176" fontId="4" fillId="0" borderId="34" xfId="2" applyNumberFormat="1" applyFont="1" applyBorder="1" applyAlignment="1">
      <alignment vertical="center"/>
    </xf>
    <xf numFmtId="176" fontId="4" fillId="0" borderId="35" xfId="2" applyNumberFormat="1" applyFont="1" applyFill="1" applyBorder="1" applyAlignment="1">
      <alignment vertical="center"/>
    </xf>
    <xf numFmtId="176" fontId="4" fillId="0" borderId="37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7" fontId="4" fillId="0" borderId="37" xfId="2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77" fontId="4" fillId="0" borderId="26" xfId="2" applyNumberFormat="1" applyFont="1" applyFill="1" applyBorder="1" applyAlignment="1">
      <alignment vertical="center"/>
    </xf>
    <xf numFmtId="178" fontId="4" fillId="0" borderId="26" xfId="1" applyNumberFormat="1" applyFont="1" applyBorder="1" applyAlignment="1">
      <alignment vertical="center"/>
    </xf>
    <xf numFmtId="176" fontId="4" fillId="0" borderId="19" xfId="2" applyNumberFormat="1" applyFont="1" applyFill="1" applyBorder="1" applyAlignment="1">
      <alignment vertical="center"/>
    </xf>
    <xf numFmtId="176" fontId="4" fillId="0" borderId="31" xfId="2" applyNumberFormat="1" applyFont="1" applyFill="1" applyBorder="1" applyAlignment="1">
      <alignment vertical="center"/>
    </xf>
    <xf numFmtId="177" fontId="4" fillId="0" borderId="40" xfId="2" applyNumberFormat="1" applyFont="1" applyFill="1" applyBorder="1" applyAlignment="1">
      <alignment vertical="center"/>
    </xf>
    <xf numFmtId="176" fontId="4" fillId="0" borderId="31" xfId="2" applyNumberFormat="1" applyFont="1" applyBorder="1" applyAlignment="1">
      <alignment vertical="center"/>
    </xf>
    <xf numFmtId="176" fontId="4" fillId="0" borderId="41" xfId="2" applyNumberFormat="1" applyFont="1" applyBorder="1" applyAlignment="1">
      <alignment vertical="center"/>
    </xf>
    <xf numFmtId="178" fontId="4" fillId="0" borderId="40" xfId="1" applyNumberFormat="1" applyFont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178" fontId="4" fillId="0" borderId="45" xfId="1" applyNumberFormat="1" applyFont="1" applyBorder="1" applyAlignment="1">
      <alignment vertical="center"/>
    </xf>
    <xf numFmtId="178" fontId="4" fillId="0" borderId="46" xfId="1" applyNumberFormat="1" applyFont="1" applyBorder="1" applyAlignment="1">
      <alignment vertical="center"/>
    </xf>
    <xf numFmtId="178" fontId="4" fillId="0" borderId="47" xfId="1" applyNumberFormat="1" applyFont="1" applyBorder="1" applyAlignment="1">
      <alignment vertical="center"/>
    </xf>
    <xf numFmtId="178" fontId="4" fillId="0" borderId="39" xfId="1" applyNumberFormat="1" applyFont="1" applyBorder="1" applyAlignment="1">
      <alignment vertical="center"/>
    </xf>
    <xf numFmtId="176" fontId="4" fillId="0" borderId="27" xfId="2" applyNumberFormat="1" applyFont="1" applyBorder="1" applyAlignment="1">
      <alignment horizontal="center" vertical="center"/>
    </xf>
    <xf numFmtId="176" fontId="4" fillId="0" borderId="28" xfId="2" applyNumberFormat="1" applyFont="1" applyBorder="1" applyAlignment="1">
      <alignment horizontal="center" vertical="center"/>
    </xf>
    <xf numFmtId="176" fontId="4" fillId="0" borderId="30" xfId="2" applyNumberFormat="1" applyFont="1" applyBorder="1" applyAlignment="1">
      <alignment horizontal="center" vertical="center"/>
    </xf>
    <xf numFmtId="176" fontId="4" fillId="0" borderId="29" xfId="2" applyNumberFormat="1" applyFont="1" applyBorder="1" applyAlignment="1">
      <alignment horizontal="center" vertical="center"/>
    </xf>
    <xf numFmtId="176" fontId="4" fillId="0" borderId="28" xfId="2" applyNumberFormat="1" applyFont="1" applyFill="1" applyBorder="1" applyAlignment="1">
      <alignment horizontal="center" vertical="center"/>
    </xf>
    <xf numFmtId="176" fontId="4" fillId="0" borderId="23" xfId="2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178" fontId="4" fillId="0" borderId="9" xfId="1" applyNumberFormat="1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176" fontId="4" fillId="0" borderId="40" xfId="2" applyNumberFormat="1" applyFont="1" applyBorder="1" applyAlignment="1">
      <alignment horizontal="center" vertical="center"/>
    </xf>
    <xf numFmtId="178" fontId="4" fillId="0" borderId="50" xfId="1" applyNumberFormat="1" applyFont="1" applyBorder="1" applyAlignment="1">
      <alignment vertical="center"/>
    </xf>
    <xf numFmtId="176" fontId="4" fillId="0" borderId="19" xfId="2" applyNumberFormat="1" applyFont="1" applyBorder="1" applyAlignment="1">
      <alignment vertical="center"/>
    </xf>
    <xf numFmtId="176" fontId="4" fillId="0" borderId="44" xfId="2" applyNumberFormat="1" applyFont="1" applyFill="1" applyBorder="1" applyAlignment="1">
      <alignment vertical="center"/>
    </xf>
    <xf numFmtId="176" fontId="4" fillId="0" borderId="26" xfId="2" applyNumberFormat="1" applyFont="1" applyFill="1" applyBorder="1" applyAlignment="1">
      <alignment horizontal="center" vertical="center"/>
    </xf>
    <xf numFmtId="178" fontId="4" fillId="0" borderId="48" xfId="1" applyNumberFormat="1" applyFont="1" applyBorder="1" applyAlignment="1">
      <alignment vertical="center"/>
    </xf>
    <xf numFmtId="0" fontId="8" fillId="0" borderId="16" xfId="0" applyFont="1" applyBorder="1" applyAlignment="1">
      <alignment horizontal="center" shrinkToFit="1"/>
    </xf>
    <xf numFmtId="0" fontId="8" fillId="0" borderId="2" xfId="0" applyFont="1" applyBorder="1" applyAlignment="1">
      <alignment horizontal="center" vertical="top" wrapText="1"/>
    </xf>
    <xf numFmtId="179" fontId="4" fillId="0" borderId="2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vertical="center" shrinkToFit="1"/>
    </xf>
    <xf numFmtId="176" fontId="4" fillId="0" borderId="14" xfId="2" applyNumberFormat="1" applyFont="1" applyFill="1" applyBorder="1" applyAlignment="1">
      <alignment vertical="center"/>
    </xf>
    <xf numFmtId="178" fontId="4" fillId="0" borderId="27" xfId="1" applyNumberFormat="1" applyFont="1" applyFill="1" applyBorder="1" applyAlignment="1">
      <alignment vertical="center"/>
    </xf>
    <xf numFmtId="176" fontId="4" fillId="0" borderId="27" xfId="2" applyNumberFormat="1" applyFont="1" applyFill="1" applyBorder="1" applyAlignment="1">
      <alignment horizontal="center" vertical="center"/>
    </xf>
    <xf numFmtId="178" fontId="4" fillId="0" borderId="45" xfId="1" applyNumberFormat="1" applyFont="1" applyFill="1" applyBorder="1" applyAlignment="1">
      <alignment vertical="center"/>
    </xf>
    <xf numFmtId="178" fontId="4" fillId="0" borderId="28" xfId="1" applyNumberFormat="1" applyFont="1" applyFill="1" applyBorder="1" applyAlignment="1">
      <alignment vertical="center"/>
    </xf>
    <xf numFmtId="178" fontId="4" fillId="0" borderId="46" xfId="1" applyNumberFormat="1" applyFont="1" applyFill="1" applyBorder="1" applyAlignment="1">
      <alignment vertical="center"/>
    </xf>
    <xf numFmtId="176" fontId="4" fillId="0" borderId="34" xfId="2" applyNumberFormat="1" applyFont="1" applyFill="1" applyBorder="1" applyAlignment="1">
      <alignment vertical="center"/>
    </xf>
    <xf numFmtId="178" fontId="4" fillId="0" borderId="29" xfId="1" applyNumberFormat="1" applyFont="1" applyFill="1" applyBorder="1" applyAlignment="1">
      <alignment vertical="center"/>
    </xf>
    <xf numFmtId="176" fontId="4" fillId="0" borderId="29" xfId="2" applyNumberFormat="1" applyFont="1" applyFill="1" applyBorder="1" applyAlignment="1">
      <alignment horizontal="center" vertical="center"/>
    </xf>
    <xf numFmtId="178" fontId="4" fillId="0" borderId="47" xfId="1" applyNumberFormat="1" applyFont="1" applyFill="1" applyBorder="1" applyAlignment="1">
      <alignment vertical="center"/>
    </xf>
    <xf numFmtId="177" fontId="4" fillId="0" borderId="14" xfId="2" applyNumberFormat="1" applyFont="1" applyFill="1" applyBorder="1" applyAlignment="1">
      <alignment vertical="center"/>
    </xf>
    <xf numFmtId="176" fontId="4" fillId="0" borderId="37" xfId="2" applyNumberFormat="1" applyFont="1" applyFill="1" applyBorder="1" applyAlignment="1">
      <alignment vertical="center"/>
    </xf>
    <xf numFmtId="178" fontId="4" fillId="0" borderId="23" xfId="1" applyNumberFormat="1" applyFont="1" applyFill="1" applyBorder="1" applyAlignment="1">
      <alignment vertical="center"/>
    </xf>
    <xf numFmtId="176" fontId="4" fillId="0" borderId="23" xfId="2" applyNumberFormat="1" applyFont="1" applyFill="1" applyBorder="1" applyAlignment="1">
      <alignment horizontal="center" vertical="center"/>
    </xf>
    <xf numFmtId="178" fontId="4" fillId="0" borderId="39" xfId="1" applyNumberFormat="1" applyFont="1" applyFill="1" applyBorder="1" applyAlignment="1">
      <alignment vertical="center"/>
    </xf>
    <xf numFmtId="176" fontId="4" fillId="0" borderId="41" xfId="2" applyNumberFormat="1" applyFont="1" applyFill="1" applyBorder="1" applyAlignment="1">
      <alignment vertical="center"/>
    </xf>
    <xf numFmtId="178" fontId="4" fillId="0" borderId="40" xfId="1" applyNumberFormat="1" applyFont="1" applyFill="1" applyBorder="1" applyAlignment="1">
      <alignment vertical="center"/>
    </xf>
    <xf numFmtId="176" fontId="4" fillId="0" borderId="40" xfId="2" applyNumberFormat="1" applyFont="1" applyFill="1" applyBorder="1" applyAlignment="1">
      <alignment horizontal="center" vertical="center"/>
    </xf>
    <xf numFmtId="178" fontId="4" fillId="0" borderId="50" xfId="1" applyNumberFormat="1" applyFont="1" applyFill="1" applyBorder="1" applyAlignment="1">
      <alignment vertical="center"/>
    </xf>
    <xf numFmtId="178" fontId="4" fillId="0" borderId="39" xfId="1" applyNumberFormat="1" applyFont="1" applyFill="1" applyBorder="1" applyAlignment="1">
      <alignment vertical="center" shrinkToFit="1"/>
    </xf>
    <xf numFmtId="178" fontId="4" fillId="0" borderId="46" xfId="1" applyNumberFormat="1" applyFont="1" applyBorder="1" applyAlignment="1">
      <alignment vertical="center" shrinkToFit="1"/>
    </xf>
    <xf numFmtId="176" fontId="4" fillId="0" borderId="3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38" xfId="2" applyNumberFormat="1" applyFont="1" applyFill="1" applyBorder="1" applyAlignment="1">
      <alignment vertical="center"/>
    </xf>
    <xf numFmtId="178" fontId="4" fillId="0" borderId="25" xfId="1" applyNumberFormat="1" applyFont="1" applyFill="1" applyBorder="1" applyAlignment="1">
      <alignment vertical="center"/>
    </xf>
    <xf numFmtId="176" fontId="4" fillId="0" borderId="25" xfId="2" applyNumberFormat="1" applyFont="1" applyFill="1" applyBorder="1" applyAlignment="1">
      <alignment horizontal="center" vertical="center"/>
    </xf>
    <xf numFmtId="178" fontId="4" fillId="0" borderId="43" xfId="1" applyNumberFormat="1" applyFont="1" applyFill="1" applyBorder="1" applyAlignment="1">
      <alignment vertical="center"/>
    </xf>
    <xf numFmtId="177" fontId="4" fillId="0" borderId="25" xfId="2" applyNumberFormat="1" applyFont="1" applyFill="1" applyBorder="1" applyAlignment="1">
      <alignment vertical="center"/>
    </xf>
    <xf numFmtId="176" fontId="4" fillId="0" borderId="7" xfId="2" applyNumberFormat="1" applyFont="1" applyBorder="1" applyAlignment="1">
      <alignment vertical="center"/>
    </xf>
    <xf numFmtId="176" fontId="4" fillId="0" borderId="38" xfId="2" applyNumberFormat="1" applyFont="1" applyBorder="1" applyAlignment="1">
      <alignment vertical="center"/>
    </xf>
    <xf numFmtId="178" fontId="4" fillId="0" borderId="25" xfId="1" applyNumberFormat="1" applyFont="1" applyBorder="1" applyAlignment="1">
      <alignment vertical="center"/>
    </xf>
    <xf numFmtId="176" fontId="4" fillId="0" borderId="25" xfId="2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79" fontId="4" fillId="0" borderId="40" xfId="0" applyNumberFormat="1" applyFont="1" applyBorder="1" applyAlignment="1">
      <alignment horizontal="center" vertical="center"/>
    </xf>
    <xf numFmtId="178" fontId="4" fillId="0" borderId="31" xfId="1" applyNumberFormat="1" applyFont="1" applyBorder="1" applyAlignment="1">
      <alignment vertical="center"/>
    </xf>
    <xf numFmtId="0" fontId="0" fillId="0" borderId="5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176" fontId="4" fillId="0" borderId="36" xfId="2" applyNumberFormat="1" applyFont="1" applyFill="1" applyBorder="1" applyAlignment="1">
      <alignment vertical="center"/>
    </xf>
    <xf numFmtId="178" fontId="4" fillId="0" borderId="30" xfId="1" applyNumberFormat="1" applyFont="1" applyFill="1" applyBorder="1" applyAlignment="1">
      <alignment vertical="center"/>
    </xf>
    <xf numFmtId="176" fontId="4" fillId="0" borderId="30" xfId="2" applyNumberFormat="1" applyFont="1" applyFill="1" applyBorder="1" applyAlignment="1">
      <alignment horizontal="center" vertical="center"/>
    </xf>
    <xf numFmtId="178" fontId="4" fillId="0" borderId="49" xfId="1" applyNumberFormat="1" applyFont="1" applyFill="1" applyBorder="1" applyAlignment="1">
      <alignment vertical="center"/>
    </xf>
    <xf numFmtId="178" fontId="4" fillId="0" borderId="49" xfId="1" applyNumberFormat="1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177" fontId="4" fillId="0" borderId="52" xfId="2" applyNumberFormat="1" applyFont="1" applyFill="1" applyBorder="1" applyAlignment="1">
      <alignment vertical="center"/>
    </xf>
    <xf numFmtId="178" fontId="4" fillId="0" borderId="49" xfId="1" applyNumberFormat="1" applyFont="1" applyBorder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4" fillId="0" borderId="3" xfId="0" applyFont="1" applyBorder="1" applyAlignment="1">
      <alignment vertical="center" shrinkToFit="1"/>
    </xf>
    <xf numFmtId="178" fontId="4" fillId="0" borderId="43" xfId="1" applyNumberFormat="1" applyFont="1" applyBorder="1" applyAlignment="1">
      <alignment vertical="center"/>
    </xf>
    <xf numFmtId="177" fontId="4" fillId="0" borderId="21" xfId="2" applyNumberFormat="1" applyFont="1" applyFill="1" applyBorder="1" applyAlignment="1">
      <alignment vertical="center"/>
    </xf>
    <xf numFmtId="177" fontId="4" fillId="0" borderId="53" xfId="2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top"/>
    </xf>
    <xf numFmtId="0" fontId="0" fillId="0" borderId="5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top" shrinkToFit="1"/>
    </xf>
    <xf numFmtId="0" fontId="4" fillId="0" borderId="3" xfId="0" applyFont="1" applyBorder="1" applyAlignment="1">
      <alignment horizontal="center" vertical="center" shrinkToFit="1"/>
    </xf>
  </cellXfs>
  <cellStyles count="6">
    <cellStyle name="パーセント" xfId="1" builtinId="5"/>
    <cellStyle name="桁区切り" xfId="2" builtinId="6"/>
    <cellStyle name="桁区切り 2" xfId="5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875A0-9A8C-4733-B418-4CC0E0D26C0D}">
  <sheetPr>
    <pageSetUpPr fitToPage="1"/>
  </sheetPr>
  <dimension ref="A1:P11"/>
  <sheetViews>
    <sheetView tabSelected="1" view="pageBreakPreview" zoomScaleNormal="100" zoomScaleSheetLayoutView="100" workbookViewId="0">
      <selection activeCell="K17" sqref="K17"/>
    </sheetView>
  </sheetViews>
  <sheetFormatPr defaultRowHeight="13.2" x14ac:dyDescent="0.2"/>
  <cols>
    <col min="1" max="1" width="7.109375" bestFit="1" customWidth="1"/>
    <col min="2" max="2" width="7.44140625" style="48" bestFit="1" customWidth="1"/>
    <col min="3" max="3" width="16.109375" style="1" bestFit="1" customWidth="1"/>
    <col min="4" max="4" width="10.44140625" style="1" bestFit="1" customWidth="1"/>
    <col min="5" max="7" width="8.44140625" style="1" bestFit="1" customWidth="1"/>
    <col min="8" max="9" width="5.44140625" style="1" bestFit="1" customWidth="1"/>
    <col min="10" max="10" width="1.21875" customWidth="1"/>
    <col min="11" max="13" width="7.44140625" bestFit="1" customWidth="1"/>
    <col min="14" max="15" width="5.44140625" bestFit="1" customWidth="1"/>
    <col min="16" max="16" width="11.6640625" bestFit="1" customWidth="1"/>
  </cols>
  <sheetData>
    <row r="1" spans="1:16" ht="16.5" customHeight="1" x14ac:dyDescent="0.2">
      <c r="A1" s="156" t="s">
        <v>250</v>
      </c>
      <c r="B1" s="156"/>
      <c r="C1" s="156"/>
      <c r="D1" s="156"/>
      <c r="E1" s="156"/>
      <c r="F1" s="156"/>
      <c r="G1" s="156"/>
      <c r="H1" s="156"/>
      <c r="K1" s="157"/>
      <c r="L1" s="157"/>
      <c r="M1" s="157"/>
      <c r="N1" s="157"/>
      <c r="O1" s="157"/>
    </row>
    <row r="2" spans="1:16" ht="16.5" customHeight="1" x14ac:dyDescent="0.2">
      <c r="E2" s="158" t="s">
        <v>58</v>
      </c>
      <c r="F2" s="158"/>
      <c r="G2" s="158"/>
      <c r="H2" s="158"/>
      <c r="I2" s="158"/>
      <c r="J2" s="1"/>
      <c r="K2" s="159" t="s">
        <v>57</v>
      </c>
      <c r="L2" s="159"/>
      <c r="M2" s="159"/>
      <c r="N2" s="159"/>
      <c r="O2" s="159"/>
    </row>
    <row r="3" spans="1:16" ht="16.5" customHeight="1" x14ac:dyDescent="0.15">
      <c r="A3" s="160" t="s">
        <v>111</v>
      </c>
      <c r="B3" s="162" t="s">
        <v>17</v>
      </c>
      <c r="C3" s="164" t="s">
        <v>20</v>
      </c>
      <c r="D3" s="166" t="s">
        <v>61</v>
      </c>
      <c r="E3" s="149" t="s">
        <v>8</v>
      </c>
      <c r="F3" s="150"/>
      <c r="G3" s="79" t="s">
        <v>70</v>
      </c>
      <c r="H3" s="151" t="s">
        <v>56</v>
      </c>
      <c r="I3" s="152"/>
      <c r="J3" s="120"/>
      <c r="K3" s="149" t="s">
        <v>8</v>
      </c>
      <c r="L3" s="150"/>
      <c r="M3" s="79" t="s">
        <v>70</v>
      </c>
      <c r="N3" s="151" t="s">
        <v>56</v>
      </c>
      <c r="O3" s="152"/>
      <c r="P3" s="1"/>
    </row>
    <row r="4" spans="1:16" ht="16.5" customHeight="1" x14ac:dyDescent="0.2">
      <c r="A4" s="161"/>
      <c r="B4" s="163"/>
      <c r="C4" s="165"/>
      <c r="D4" s="167"/>
      <c r="E4" s="20" t="s">
        <v>21</v>
      </c>
      <c r="F4" s="71" t="s">
        <v>22</v>
      </c>
      <c r="G4" s="80" t="s">
        <v>112</v>
      </c>
      <c r="H4" s="69" t="s">
        <v>21</v>
      </c>
      <c r="I4" s="72" t="s">
        <v>22</v>
      </c>
      <c r="K4" s="20" t="s">
        <v>21</v>
      </c>
      <c r="L4" s="71" t="s">
        <v>22</v>
      </c>
      <c r="M4" s="80" t="s">
        <v>112</v>
      </c>
      <c r="N4" s="69" t="s">
        <v>21</v>
      </c>
      <c r="O4" s="72" t="s">
        <v>22</v>
      </c>
      <c r="P4" s="1"/>
    </row>
    <row r="5" spans="1:16" ht="16.5" customHeight="1" x14ac:dyDescent="0.2">
      <c r="A5" s="148" t="s">
        <v>1</v>
      </c>
      <c r="B5" s="146" t="s">
        <v>63</v>
      </c>
      <c r="C5" s="32" t="s">
        <v>64</v>
      </c>
      <c r="D5" s="81">
        <v>42552</v>
      </c>
      <c r="E5" s="9">
        <v>1214</v>
      </c>
      <c r="F5" s="39">
        <v>1057</v>
      </c>
      <c r="G5" s="16">
        <v>1240</v>
      </c>
      <c r="H5" s="70">
        <f t="shared" ref="H5" si="0">(G5-E5)/G5*100</f>
        <v>2.0967741935483875</v>
      </c>
      <c r="I5" s="26">
        <f t="shared" ref="I5" si="1">(G5-F5)/G5*100</f>
        <v>14.758064516129032</v>
      </c>
      <c r="K5" s="9">
        <v>264</v>
      </c>
      <c r="L5" s="39">
        <v>230</v>
      </c>
      <c r="M5" s="16">
        <v>269</v>
      </c>
      <c r="N5" s="70">
        <f t="shared" ref="N5" si="2">(M5-K5)/M5*100</f>
        <v>1.8587360594795539</v>
      </c>
      <c r="O5" s="26">
        <f t="shared" ref="O5" si="3">(M5-L5)/M5*100</f>
        <v>14.49814126394052</v>
      </c>
      <c r="P5" s="1"/>
    </row>
    <row r="6" spans="1:16" ht="16.5" customHeight="1" x14ac:dyDescent="0.2">
      <c r="A6" s="121" t="s">
        <v>3</v>
      </c>
      <c r="B6" s="153" t="s">
        <v>31</v>
      </c>
      <c r="C6" s="32" t="s">
        <v>109</v>
      </c>
      <c r="D6" s="81">
        <v>43344</v>
      </c>
      <c r="E6" s="9">
        <v>677</v>
      </c>
      <c r="F6" s="39">
        <v>602</v>
      </c>
      <c r="G6" s="16">
        <v>844</v>
      </c>
      <c r="H6" s="70">
        <v>19.786729857819903</v>
      </c>
      <c r="I6" s="26">
        <v>28.672985781990523</v>
      </c>
      <c r="K6" s="9" t="s">
        <v>249</v>
      </c>
      <c r="L6" s="39" t="s">
        <v>249</v>
      </c>
      <c r="M6" s="16" t="s">
        <v>249</v>
      </c>
      <c r="N6" s="70" t="s">
        <v>249</v>
      </c>
      <c r="O6" s="26" t="s">
        <v>249</v>
      </c>
      <c r="P6" s="1"/>
    </row>
    <row r="7" spans="1:16" ht="16.5" customHeight="1" x14ac:dyDescent="0.2">
      <c r="A7" s="121"/>
      <c r="B7" s="153"/>
      <c r="C7" s="37" t="s">
        <v>115</v>
      </c>
      <c r="D7" s="118">
        <v>43647</v>
      </c>
      <c r="E7" s="54">
        <v>614</v>
      </c>
      <c r="F7" s="55">
        <v>546</v>
      </c>
      <c r="G7" s="52">
        <v>713</v>
      </c>
      <c r="H7" s="119">
        <v>13.884992987377279</v>
      </c>
      <c r="I7" s="56">
        <v>23.422159887798035</v>
      </c>
      <c r="K7" s="54">
        <v>63</v>
      </c>
      <c r="L7" s="55">
        <v>56</v>
      </c>
      <c r="M7" s="52">
        <v>73</v>
      </c>
      <c r="N7" s="119">
        <v>13.698630136986301</v>
      </c>
      <c r="O7" s="56">
        <v>23.287671232876711</v>
      </c>
    </row>
    <row r="8" spans="1:16" ht="16.5" customHeight="1" x14ac:dyDescent="0.2">
      <c r="A8" s="123" t="s">
        <v>110</v>
      </c>
      <c r="B8" s="136" t="s">
        <v>32</v>
      </c>
      <c r="C8" s="32" t="s">
        <v>118</v>
      </c>
      <c r="D8" s="81">
        <v>42309</v>
      </c>
      <c r="E8" s="9">
        <v>4056</v>
      </c>
      <c r="F8" s="39">
        <v>3831</v>
      </c>
      <c r="G8" s="16">
        <v>4644</v>
      </c>
      <c r="H8" s="70">
        <f t="shared" ref="H8" si="4">(G8-E8)/G8*100</f>
        <v>12.661498708010335</v>
      </c>
      <c r="I8" s="26">
        <f t="shared" ref="I8" si="5">(G8-F8)/G8*100</f>
        <v>17.506459948320412</v>
      </c>
      <c r="K8" s="9">
        <v>1418</v>
      </c>
      <c r="L8" s="39">
        <v>1339</v>
      </c>
      <c r="M8" s="16">
        <v>1623</v>
      </c>
      <c r="N8" s="70">
        <f>(M8-K8)/M8*100</f>
        <v>12.630930375847196</v>
      </c>
      <c r="O8" s="26">
        <f t="shared" ref="O8" si="6">(M8-L8)/M8*100</f>
        <v>17.498459642637094</v>
      </c>
      <c r="P8" s="1"/>
    </row>
    <row r="9" spans="1:16" ht="16.5" customHeight="1" x14ac:dyDescent="0.2">
      <c r="A9" s="129" t="s">
        <v>120</v>
      </c>
      <c r="B9" s="154" t="s">
        <v>251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</row>
    <row r="10" spans="1:16" ht="16.5" customHeight="1" x14ac:dyDescent="0.2">
      <c r="A10" s="14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</row>
    <row r="11" spans="1:16" ht="13.2" customHeight="1" x14ac:dyDescent="0.2">
      <c r="B11"/>
      <c r="C11"/>
      <c r="D11"/>
      <c r="E11"/>
      <c r="F11"/>
      <c r="G11"/>
      <c r="H11"/>
      <c r="I11"/>
    </row>
  </sheetData>
  <mergeCells count="14">
    <mergeCell ref="K3:L3"/>
    <mergeCell ref="N3:O3"/>
    <mergeCell ref="B6:B7"/>
    <mergeCell ref="B9:O10"/>
    <mergeCell ref="A1:H1"/>
    <mergeCell ref="K1:O1"/>
    <mergeCell ref="E2:I2"/>
    <mergeCell ref="K2:O2"/>
    <mergeCell ref="A3:A4"/>
    <mergeCell ref="B3:B4"/>
    <mergeCell ref="C3:C4"/>
    <mergeCell ref="D3:D4"/>
    <mergeCell ref="E3:F3"/>
    <mergeCell ref="H3:I3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firstPageNumber="37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F342E-A532-4CB1-A4E5-52FB89438F4F}">
  <dimension ref="A1:N141"/>
  <sheetViews>
    <sheetView view="pageBreakPreview" zoomScaleNormal="100" zoomScaleSheetLayoutView="100" workbookViewId="0">
      <pane ySplit="6" topLeftCell="A109" activePane="bottomLeft" state="frozen"/>
      <selection pane="bottomLeft" activeCell="C128" sqref="C128"/>
    </sheetView>
  </sheetViews>
  <sheetFormatPr defaultRowHeight="13.2" x14ac:dyDescent="0.2"/>
  <cols>
    <col min="1" max="1" width="5.44140625" style="1" bestFit="1" customWidth="1"/>
    <col min="2" max="2" width="7.44140625" style="1" bestFit="1" customWidth="1"/>
    <col min="3" max="3" width="17.44140625" style="1" customWidth="1"/>
    <col min="4" max="4" width="9.44140625" style="1" bestFit="1" customWidth="1"/>
    <col min="5" max="6" width="10.44140625" style="1" bestFit="1" customWidth="1"/>
    <col min="7" max="9" width="8.44140625" style="1" bestFit="1" customWidth="1"/>
    <col min="10" max="10" width="9" style="46" customWidth="1"/>
    <col min="11" max="11" width="22.77734375" customWidth="1"/>
  </cols>
  <sheetData>
    <row r="1" spans="1:14" ht="15" customHeight="1" x14ac:dyDescent="0.2">
      <c r="A1" s="156" t="s">
        <v>252</v>
      </c>
      <c r="B1" s="156"/>
      <c r="C1" s="156"/>
      <c r="D1" s="156"/>
      <c r="E1" s="156"/>
      <c r="F1" s="156"/>
      <c r="G1" s="156"/>
      <c r="H1" s="156"/>
      <c r="I1" s="156"/>
    </row>
    <row r="2" spans="1:14" ht="15" customHeight="1" x14ac:dyDescent="0.2">
      <c r="A2" s="140"/>
      <c r="B2" s="168" t="s">
        <v>253</v>
      </c>
      <c r="C2" s="168"/>
      <c r="D2" s="168"/>
      <c r="E2" s="168"/>
      <c r="F2" s="168"/>
      <c r="G2" s="168"/>
      <c r="H2" s="168"/>
      <c r="I2" s="168"/>
      <c r="J2" s="31"/>
    </row>
    <row r="3" spans="1:14" ht="30" customHeight="1" x14ac:dyDescent="0.2">
      <c r="A3" s="140"/>
      <c r="B3" s="168" t="s">
        <v>254</v>
      </c>
      <c r="C3" s="168"/>
      <c r="D3" s="168"/>
      <c r="E3" s="168"/>
      <c r="F3" s="168"/>
      <c r="G3" s="168"/>
      <c r="H3" s="168"/>
      <c r="I3" s="168"/>
      <c r="J3" s="31"/>
    </row>
    <row r="4" spans="1:14" ht="15" customHeight="1" x14ac:dyDescent="0.2">
      <c r="A4" s="162" t="s">
        <v>121</v>
      </c>
      <c r="B4" s="162" t="s">
        <v>17</v>
      </c>
      <c r="C4" s="164" t="s">
        <v>20</v>
      </c>
      <c r="D4" s="171" t="s">
        <v>34</v>
      </c>
      <c r="E4" s="173" t="s">
        <v>255</v>
      </c>
      <c r="F4" s="176" t="s">
        <v>35</v>
      </c>
      <c r="G4" s="179" t="s">
        <v>8</v>
      </c>
      <c r="H4" s="180"/>
      <c r="I4" s="185" t="s">
        <v>33</v>
      </c>
      <c r="J4" s="185" t="s">
        <v>36</v>
      </c>
      <c r="K4" s="189" t="s">
        <v>87</v>
      </c>
    </row>
    <row r="5" spans="1:14" ht="15" customHeight="1" x14ac:dyDescent="0.2">
      <c r="A5" s="169"/>
      <c r="B5" s="169"/>
      <c r="C5" s="170"/>
      <c r="D5" s="171"/>
      <c r="E5" s="174"/>
      <c r="F5" s="177"/>
      <c r="G5" s="181"/>
      <c r="H5" s="182"/>
      <c r="I5" s="186"/>
      <c r="J5" s="186"/>
      <c r="K5" s="190"/>
    </row>
    <row r="6" spans="1:14" ht="15" customHeight="1" x14ac:dyDescent="0.2">
      <c r="A6" s="165"/>
      <c r="B6" s="165"/>
      <c r="C6" s="165"/>
      <c r="D6" s="172"/>
      <c r="E6" s="175"/>
      <c r="F6" s="178"/>
      <c r="G6" s="20" t="s">
        <v>21</v>
      </c>
      <c r="H6" s="38" t="s">
        <v>22</v>
      </c>
      <c r="I6" s="187"/>
      <c r="J6" s="188"/>
      <c r="K6" s="191"/>
      <c r="N6" s="122"/>
    </row>
    <row r="7" spans="1:14" ht="15" customHeight="1" x14ac:dyDescent="0.2">
      <c r="A7" s="192" t="s">
        <v>18</v>
      </c>
      <c r="B7" s="192" t="s">
        <v>18</v>
      </c>
      <c r="C7" s="37" t="s">
        <v>256</v>
      </c>
      <c r="D7" s="51">
        <v>1903</v>
      </c>
      <c r="E7" s="52">
        <v>4590</v>
      </c>
      <c r="F7" s="53">
        <f t="shared" ref="F7:F68" si="0">D7-E7</f>
        <v>-2687</v>
      </c>
      <c r="G7" s="52">
        <v>2479</v>
      </c>
      <c r="H7" s="99">
        <f>D7</f>
        <v>1903</v>
      </c>
      <c r="I7" s="100">
        <f t="shared" ref="I7:I68" si="1">(E7-G7)/E7*100</f>
        <v>45.991285403050107</v>
      </c>
      <c r="J7" s="101" t="s">
        <v>136</v>
      </c>
      <c r="K7" s="102" t="s">
        <v>240</v>
      </c>
    </row>
    <row r="8" spans="1:14" ht="15" customHeight="1" x14ac:dyDescent="0.2">
      <c r="A8" s="192"/>
      <c r="B8" s="192"/>
      <c r="C8" s="37" t="s">
        <v>122</v>
      </c>
      <c r="D8" s="51">
        <v>152</v>
      </c>
      <c r="E8" s="52">
        <v>330</v>
      </c>
      <c r="F8" s="53">
        <f t="shared" si="0"/>
        <v>-178</v>
      </c>
      <c r="G8" s="52">
        <v>173</v>
      </c>
      <c r="H8" s="99">
        <f t="shared" ref="H8:H71" si="2">D8</f>
        <v>152</v>
      </c>
      <c r="I8" s="100">
        <f t="shared" si="1"/>
        <v>47.575757575757578</v>
      </c>
      <c r="J8" s="101"/>
      <c r="K8" s="102"/>
    </row>
    <row r="9" spans="1:14" ht="15" customHeight="1" x14ac:dyDescent="0.2">
      <c r="A9" s="192"/>
      <c r="B9" s="192"/>
      <c r="C9" s="33" t="s">
        <v>123</v>
      </c>
      <c r="D9" s="5">
        <v>383</v>
      </c>
      <c r="E9" s="12">
        <v>706</v>
      </c>
      <c r="F9" s="22">
        <f t="shared" si="0"/>
        <v>-323</v>
      </c>
      <c r="G9" s="12">
        <v>453</v>
      </c>
      <c r="H9" s="43">
        <f t="shared" si="2"/>
        <v>383</v>
      </c>
      <c r="I9" s="88">
        <f t="shared" si="1"/>
        <v>35.835694050991499</v>
      </c>
      <c r="J9" s="67"/>
      <c r="K9" s="89" t="s">
        <v>90</v>
      </c>
      <c r="M9" t="s">
        <v>241</v>
      </c>
    </row>
    <row r="10" spans="1:14" ht="15" customHeight="1" x14ac:dyDescent="0.2">
      <c r="A10" s="192"/>
      <c r="B10" s="192"/>
      <c r="C10" s="34" t="s">
        <v>124</v>
      </c>
      <c r="D10" s="17">
        <v>90</v>
      </c>
      <c r="E10" s="18">
        <v>168</v>
      </c>
      <c r="F10" s="25">
        <f>D10-E10</f>
        <v>-78</v>
      </c>
      <c r="G10" s="18">
        <v>101</v>
      </c>
      <c r="H10" s="124">
        <f t="shared" si="2"/>
        <v>90</v>
      </c>
      <c r="I10" s="125">
        <f t="shared" si="1"/>
        <v>39.880952380952387</v>
      </c>
      <c r="J10" s="126"/>
      <c r="K10" s="127"/>
    </row>
    <row r="11" spans="1:14" ht="15" customHeight="1" x14ac:dyDescent="0.2">
      <c r="A11" s="193"/>
      <c r="B11" s="193"/>
      <c r="C11" s="35" t="s">
        <v>125</v>
      </c>
      <c r="D11" s="7">
        <v>321</v>
      </c>
      <c r="E11" s="13">
        <v>685</v>
      </c>
      <c r="F11" s="23">
        <f>D11-E11</f>
        <v>-364</v>
      </c>
      <c r="G11" s="13">
        <v>365</v>
      </c>
      <c r="H11" s="90">
        <f t="shared" si="2"/>
        <v>321</v>
      </c>
      <c r="I11" s="91">
        <f t="shared" si="1"/>
        <v>46.715328467153284</v>
      </c>
      <c r="J11" s="92" t="s">
        <v>126</v>
      </c>
      <c r="K11" s="93"/>
    </row>
    <row r="12" spans="1:14" ht="15" customHeight="1" x14ac:dyDescent="0.2">
      <c r="A12" s="194" t="s">
        <v>0</v>
      </c>
      <c r="B12" s="195" t="s">
        <v>23</v>
      </c>
      <c r="C12" s="32" t="s">
        <v>127</v>
      </c>
      <c r="D12" s="3">
        <v>333</v>
      </c>
      <c r="E12" s="16">
        <v>818</v>
      </c>
      <c r="F12" s="21">
        <f t="shared" si="0"/>
        <v>-485</v>
      </c>
      <c r="G12" s="16">
        <v>440</v>
      </c>
      <c r="H12" s="84">
        <f t="shared" si="2"/>
        <v>333</v>
      </c>
      <c r="I12" s="85">
        <f t="shared" si="1"/>
        <v>46.210268948655262</v>
      </c>
      <c r="J12" s="86"/>
      <c r="K12" s="87" t="s">
        <v>73</v>
      </c>
    </row>
    <row r="13" spans="1:14" ht="15" customHeight="1" x14ac:dyDescent="0.2">
      <c r="A13" s="194"/>
      <c r="B13" s="196"/>
      <c r="C13" s="33" t="s">
        <v>128</v>
      </c>
      <c r="D13" s="5">
        <v>229</v>
      </c>
      <c r="E13" s="12">
        <v>490</v>
      </c>
      <c r="F13" s="22">
        <f t="shared" si="0"/>
        <v>-261</v>
      </c>
      <c r="G13" s="12">
        <v>280</v>
      </c>
      <c r="H13" s="43">
        <f t="shared" si="2"/>
        <v>229</v>
      </c>
      <c r="I13" s="88">
        <f t="shared" si="1"/>
        <v>42.857142857142854</v>
      </c>
      <c r="J13" s="67"/>
      <c r="K13" s="89" t="s">
        <v>59</v>
      </c>
    </row>
    <row r="14" spans="1:14" ht="15" customHeight="1" x14ac:dyDescent="0.2">
      <c r="A14" s="194"/>
      <c r="B14" s="197"/>
      <c r="C14" s="35" t="s">
        <v>129</v>
      </c>
      <c r="D14" s="7">
        <v>191</v>
      </c>
      <c r="E14" s="13">
        <v>395</v>
      </c>
      <c r="F14" s="23">
        <f t="shared" si="0"/>
        <v>-204</v>
      </c>
      <c r="G14" s="13">
        <v>197</v>
      </c>
      <c r="H14" s="90">
        <f t="shared" si="2"/>
        <v>191</v>
      </c>
      <c r="I14" s="91">
        <f t="shared" si="1"/>
        <v>50.12658227848101</v>
      </c>
      <c r="J14" s="92"/>
      <c r="K14" s="93"/>
    </row>
    <row r="15" spans="1:14" ht="15" customHeight="1" x14ac:dyDescent="0.2">
      <c r="A15" s="194"/>
      <c r="B15" s="195" t="s">
        <v>24</v>
      </c>
      <c r="C15" s="32" t="s">
        <v>130</v>
      </c>
      <c r="D15" s="3">
        <v>346</v>
      </c>
      <c r="E15" s="16">
        <v>889</v>
      </c>
      <c r="F15" s="21">
        <f t="shared" si="0"/>
        <v>-543</v>
      </c>
      <c r="G15" s="16">
        <v>434</v>
      </c>
      <c r="H15" s="84">
        <f t="shared" si="2"/>
        <v>346</v>
      </c>
      <c r="I15" s="85">
        <f t="shared" si="1"/>
        <v>51.181102362204726</v>
      </c>
      <c r="J15" s="86"/>
      <c r="K15" s="87" t="s">
        <v>74</v>
      </c>
    </row>
    <row r="16" spans="1:14" ht="15" customHeight="1" x14ac:dyDescent="0.2">
      <c r="A16" s="194"/>
      <c r="B16" s="197"/>
      <c r="C16" s="35" t="s">
        <v>131</v>
      </c>
      <c r="D16" s="7">
        <v>65</v>
      </c>
      <c r="E16" s="13">
        <v>154</v>
      </c>
      <c r="F16" s="23">
        <f t="shared" si="0"/>
        <v>-89</v>
      </c>
      <c r="G16" s="13">
        <v>84</v>
      </c>
      <c r="H16" s="90">
        <f t="shared" si="2"/>
        <v>65</v>
      </c>
      <c r="I16" s="91">
        <f t="shared" si="1"/>
        <v>45.454545454545453</v>
      </c>
      <c r="J16" s="92"/>
      <c r="K16" s="93"/>
    </row>
    <row r="17" spans="1:11" ht="15" customHeight="1" x14ac:dyDescent="0.2">
      <c r="A17" s="194"/>
      <c r="B17" s="82" t="s">
        <v>257</v>
      </c>
      <c r="C17" s="36" t="s">
        <v>258</v>
      </c>
      <c r="D17" s="8">
        <v>920</v>
      </c>
      <c r="E17" s="15">
        <v>2269</v>
      </c>
      <c r="F17" s="24">
        <f t="shared" si="0"/>
        <v>-1349</v>
      </c>
      <c r="G17" s="15">
        <v>1189</v>
      </c>
      <c r="H17" s="95">
        <f t="shared" si="2"/>
        <v>920</v>
      </c>
      <c r="I17" s="96">
        <f t="shared" si="1"/>
        <v>47.598060819744383</v>
      </c>
      <c r="J17" s="97" t="s">
        <v>126</v>
      </c>
      <c r="K17" s="98" t="s">
        <v>259</v>
      </c>
    </row>
    <row r="18" spans="1:11" ht="15" customHeight="1" x14ac:dyDescent="0.2">
      <c r="A18" s="194"/>
      <c r="B18" s="137" t="s">
        <v>132</v>
      </c>
      <c r="C18" s="141" t="s">
        <v>133</v>
      </c>
      <c r="D18" s="105">
        <v>201</v>
      </c>
      <c r="E18" s="106">
        <v>493</v>
      </c>
      <c r="F18" s="111">
        <f t="shared" si="0"/>
        <v>-292</v>
      </c>
      <c r="G18" s="106">
        <v>272</v>
      </c>
      <c r="H18" s="107">
        <f t="shared" si="2"/>
        <v>201</v>
      </c>
      <c r="I18" s="108">
        <f t="shared" si="1"/>
        <v>44.827586206896555</v>
      </c>
      <c r="J18" s="109" t="s">
        <v>126</v>
      </c>
      <c r="K18" s="110"/>
    </row>
    <row r="19" spans="1:11" ht="15" customHeight="1" x14ac:dyDescent="0.2">
      <c r="A19" s="194"/>
      <c r="B19" s="183" t="s">
        <v>25</v>
      </c>
      <c r="C19" s="32" t="s">
        <v>134</v>
      </c>
      <c r="D19" s="3">
        <v>159</v>
      </c>
      <c r="E19" s="16">
        <v>429</v>
      </c>
      <c r="F19" s="21">
        <f t="shared" si="0"/>
        <v>-270</v>
      </c>
      <c r="G19" s="16">
        <v>197</v>
      </c>
      <c r="H19" s="84">
        <f t="shared" si="2"/>
        <v>159</v>
      </c>
      <c r="I19" s="85">
        <f t="shared" si="1"/>
        <v>54.079254079254078</v>
      </c>
      <c r="J19" s="86"/>
      <c r="K19" s="87" t="s">
        <v>75</v>
      </c>
    </row>
    <row r="20" spans="1:11" ht="15" customHeight="1" x14ac:dyDescent="0.2">
      <c r="A20" s="194"/>
      <c r="B20" s="153"/>
      <c r="C20" s="33" t="s">
        <v>135</v>
      </c>
      <c r="D20" s="5">
        <v>217</v>
      </c>
      <c r="E20" s="12">
        <v>578</v>
      </c>
      <c r="F20" s="22">
        <f t="shared" si="0"/>
        <v>-361</v>
      </c>
      <c r="G20" s="12">
        <v>270</v>
      </c>
      <c r="H20" s="43">
        <f t="shared" si="2"/>
        <v>217</v>
      </c>
      <c r="I20" s="88">
        <f t="shared" si="1"/>
        <v>53.287197231833908</v>
      </c>
      <c r="J20" s="67" t="s">
        <v>136</v>
      </c>
      <c r="K20" s="89" t="s">
        <v>91</v>
      </c>
    </row>
    <row r="21" spans="1:11" ht="15" customHeight="1" x14ac:dyDescent="0.2">
      <c r="A21" s="194"/>
      <c r="B21" s="153"/>
      <c r="C21" s="33" t="s">
        <v>137</v>
      </c>
      <c r="D21" s="5">
        <v>91</v>
      </c>
      <c r="E21" s="12">
        <v>254</v>
      </c>
      <c r="F21" s="22">
        <f t="shared" si="0"/>
        <v>-163</v>
      </c>
      <c r="G21" s="12">
        <v>129</v>
      </c>
      <c r="H21" s="43">
        <f t="shared" si="2"/>
        <v>91</v>
      </c>
      <c r="I21" s="88">
        <f t="shared" si="1"/>
        <v>49.212598425196852</v>
      </c>
      <c r="J21" s="67"/>
      <c r="K21" s="89" t="s">
        <v>92</v>
      </c>
    </row>
    <row r="22" spans="1:11" ht="15" customHeight="1" x14ac:dyDescent="0.2">
      <c r="A22" s="194"/>
      <c r="B22" s="184"/>
      <c r="C22" s="141" t="s">
        <v>138</v>
      </c>
      <c r="D22" s="105">
        <v>177</v>
      </c>
      <c r="E22" s="106">
        <v>405</v>
      </c>
      <c r="F22" s="130">
        <f t="shared" si="0"/>
        <v>-228</v>
      </c>
      <c r="G22" s="106">
        <v>228</v>
      </c>
      <c r="H22" s="107">
        <f t="shared" si="2"/>
        <v>177</v>
      </c>
      <c r="I22" s="108">
        <f t="shared" si="1"/>
        <v>43.703703703703702</v>
      </c>
      <c r="J22" s="109"/>
      <c r="K22" s="110"/>
    </row>
    <row r="23" spans="1:11" ht="15" customHeight="1" x14ac:dyDescent="0.2">
      <c r="A23" s="194"/>
      <c r="B23" s="82" t="s">
        <v>26</v>
      </c>
      <c r="C23" s="36" t="s">
        <v>139</v>
      </c>
      <c r="D23" s="8">
        <v>151</v>
      </c>
      <c r="E23" s="15">
        <v>492</v>
      </c>
      <c r="F23" s="94">
        <f t="shared" si="0"/>
        <v>-341</v>
      </c>
      <c r="G23" s="15">
        <v>213</v>
      </c>
      <c r="H23" s="95">
        <f t="shared" si="2"/>
        <v>151</v>
      </c>
      <c r="I23" s="96">
        <f t="shared" si="1"/>
        <v>56.707317073170728</v>
      </c>
      <c r="J23" s="97"/>
      <c r="K23" s="103" t="s">
        <v>93</v>
      </c>
    </row>
    <row r="24" spans="1:11" ht="15" customHeight="1" x14ac:dyDescent="0.2">
      <c r="A24" s="136" t="s">
        <v>1</v>
      </c>
      <c r="B24" s="195" t="s">
        <v>27</v>
      </c>
      <c r="C24" s="32" t="s">
        <v>140</v>
      </c>
      <c r="D24" s="3">
        <v>12080</v>
      </c>
      <c r="E24" s="16">
        <v>28138</v>
      </c>
      <c r="F24" s="21">
        <f t="shared" si="0"/>
        <v>-16058</v>
      </c>
      <c r="G24" s="9">
        <v>13591</v>
      </c>
      <c r="H24" s="39">
        <f t="shared" si="2"/>
        <v>12080</v>
      </c>
      <c r="I24" s="26">
        <f t="shared" si="1"/>
        <v>51.698770346151115</v>
      </c>
      <c r="J24" s="63" t="s">
        <v>136</v>
      </c>
      <c r="K24" s="59" t="s">
        <v>94</v>
      </c>
    </row>
    <row r="25" spans="1:11" ht="15" customHeight="1" x14ac:dyDescent="0.2">
      <c r="A25" s="116"/>
      <c r="B25" s="196"/>
      <c r="C25" s="33" t="s">
        <v>141</v>
      </c>
      <c r="D25" s="5">
        <v>636</v>
      </c>
      <c r="E25" s="12">
        <v>1709</v>
      </c>
      <c r="F25" s="22">
        <f t="shared" si="0"/>
        <v>-1073</v>
      </c>
      <c r="G25" s="10">
        <v>715</v>
      </c>
      <c r="H25" s="40">
        <f t="shared" si="2"/>
        <v>636</v>
      </c>
      <c r="I25" s="27">
        <f t="shared" si="1"/>
        <v>58.16266822703335</v>
      </c>
      <c r="J25" s="64"/>
      <c r="K25" s="60" t="s">
        <v>95</v>
      </c>
    </row>
    <row r="26" spans="1:11" ht="15" customHeight="1" x14ac:dyDescent="0.2">
      <c r="A26" s="116"/>
      <c r="B26" s="197"/>
      <c r="C26" s="35" t="s">
        <v>9</v>
      </c>
      <c r="D26" s="7">
        <v>70</v>
      </c>
      <c r="E26" s="13">
        <v>204</v>
      </c>
      <c r="F26" s="23">
        <f t="shared" si="0"/>
        <v>-134</v>
      </c>
      <c r="G26" s="11">
        <v>79</v>
      </c>
      <c r="H26" s="42">
        <f t="shared" si="2"/>
        <v>70</v>
      </c>
      <c r="I26" s="29">
        <f t="shared" si="1"/>
        <v>61.274509803921575</v>
      </c>
      <c r="J26" s="66"/>
      <c r="K26" s="61" t="s">
        <v>37</v>
      </c>
    </row>
    <row r="27" spans="1:11" ht="15" customHeight="1" x14ac:dyDescent="0.2">
      <c r="A27" s="116"/>
      <c r="B27" s="198" t="s">
        <v>142</v>
      </c>
      <c r="C27" s="34" t="s">
        <v>143</v>
      </c>
      <c r="D27" s="17">
        <v>2577</v>
      </c>
      <c r="E27" s="18">
        <v>6805</v>
      </c>
      <c r="F27" s="25">
        <f t="shared" si="0"/>
        <v>-4228</v>
      </c>
      <c r="G27" s="19">
        <v>2984</v>
      </c>
      <c r="H27" s="41">
        <f t="shared" si="2"/>
        <v>2577</v>
      </c>
      <c r="I27" s="28">
        <f t="shared" si="1"/>
        <v>56.149889786921378</v>
      </c>
      <c r="J27" s="65" t="s">
        <v>136</v>
      </c>
      <c r="K27" s="131"/>
    </row>
    <row r="28" spans="1:11" ht="15" customHeight="1" x14ac:dyDescent="0.2">
      <c r="A28" s="116"/>
      <c r="B28" s="192"/>
      <c r="C28" s="33" t="s">
        <v>144</v>
      </c>
      <c r="D28" s="5">
        <v>803</v>
      </c>
      <c r="E28" s="12">
        <v>2094</v>
      </c>
      <c r="F28" s="22">
        <f t="shared" si="0"/>
        <v>-1291</v>
      </c>
      <c r="G28" s="10">
        <v>941</v>
      </c>
      <c r="H28" s="40">
        <f t="shared" si="2"/>
        <v>803</v>
      </c>
      <c r="I28" s="27">
        <f t="shared" si="1"/>
        <v>55.062082139446034</v>
      </c>
      <c r="J28" s="64" t="s">
        <v>136</v>
      </c>
      <c r="K28" s="60" t="s">
        <v>38</v>
      </c>
    </row>
    <row r="29" spans="1:11" ht="15" customHeight="1" x14ac:dyDescent="0.2">
      <c r="A29" s="116"/>
      <c r="B29" s="192"/>
      <c r="C29" s="33" t="s">
        <v>145</v>
      </c>
      <c r="D29" s="5">
        <v>142</v>
      </c>
      <c r="E29" s="12">
        <v>387</v>
      </c>
      <c r="F29" s="22">
        <f t="shared" si="0"/>
        <v>-245</v>
      </c>
      <c r="G29" s="10">
        <v>159</v>
      </c>
      <c r="H29" s="40">
        <f t="shared" si="2"/>
        <v>142</v>
      </c>
      <c r="I29" s="27">
        <f t="shared" si="1"/>
        <v>58.914728682170548</v>
      </c>
      <c r="J29" s="64"/>
      <c r="K29" s="60" t="s">
        <v>39</v>
      </c>
    </row>
    <row r="30" spans="1:11" ht="15" customHeight="1" x14ac:dyDescent="0.2">
      <c r="A30" s="116"/>
      <c r="B30" s="193"/>
      <c r="C30" s="35" t="s">
        <v>146</v>
      </c>
      <c r="D30" s="7">
        <v>156</v>
      </c>
      <c r="E30" s="13">
        <v>487</v>
      </c>
      <c r="F30" s="23">
        <f t="shared" si="0"/>
        <v>-331</v>
      </c>
      <c r="G30" s="11">
        <v>175</v>
      </c>
      <c r="H30" s="42">
        <f t="shared" si="2"/>
        <v>156</v>
      </c>
      <c r="I30" s="29">
        <f t="shared" si="1"/>
        <v>64.065708418891163</v>
      </c>
      <c r="J30" s="66"/>
      <c r="K30" s="61" t="s">
        <v>96</v>
      </c>
    </row>
    <row r="31" spans="1:11" ht="15" customHeight="1" x14ac:dyDescent="0.2">
      <c r="A31" s="137" t="s">
        <v>1</v>
      </c>
      <c r="B31" s="183" t="s">
        <v>28</v>
      </c>
      <c r="C31" s="32" t="s">
        <v>65</v>
      </c>
      <c r="D31" s="3">
        <v>521</v>
      </c>
      <c r="E31" s="16">
        <v>1513</v>
      </c>
      <c r="F31" s="21">
        <f t="shared" si="0"/>
        <v>-992</v>
      </c>
      <c r="G31" s="9">
        <v>588</v>
      </c>
      <c r="H31" s="39">
        <f t="shared" si="2"/>
        <v>521</v>
      </c>
      <c r="I31" s="26">
        <f t="shared" si="1"/>
        <v>61.136814276272311</v>
      </c>
      <c r="J31" s="63" t="s">
        <v>136</v>
      </c>
      <c r="K31" s="59" t="s">
        <v>240</v>
      </c>
    </row>
    <row r="32" spans="1:11" ht="15" customHeight="1" x14ac:dyDescent="0.2">
      <c r="A32" s="116"/>
      <c r="B32" s="153"/>
      <c r="C32" s="33" t="s">
        <v>242</v>
      </c>
      <c r="D32" s="5">
        <v>366</v>
      </c>
      <c r="E32" s="12">
        <v>1061</v>
      </c>
      <c r="F32" s="22">
        <f t="shared" si="0"/>
        <v>-695</v>
      </c>
      <c r="G32" s="10">
        <v>411</v>
      </c>
      <c r="H32" s="40">
        <f t="shared" si="2"/>
        <v>366</v>
      </c>
      <c r="I32" s="27">
        <f t="shared" si="1"/>
        <v>61.262959472196044</v>
      </c>
      <c r="J32" s="64" t="s">
        <v>136</v>
      </c>
      <c r="K32" s="60" t="s">
        <v>240</v>
      </c>
    </row>
    <row r="33" spans="1:11" ht="15" customHeight="1" x14ac:dyDescent="0.2">
      <c r="A33" s="116"/>
      <c r="B33" s="153"/>
      <c r="C33" s="33" t="s">
        <v>243</v>
      </c>
      <c r="D33" s="5">
        <v>370</v>
      </c>
      <c r="E33" s="12">
        <v>1233</v>
      </c>
      <c r="F33" s="22">
        <f t="shared" si="0"/>
        <v>-863</v>
      </c>
      <c r="G33" s="10">
        <v>416</v>
      </c>
      <c r="H33" s="40">
        <f t="shared" si="2"/>
        <v>370</v>
      </c>
      <c r="I33" s="27">
        <f t="shared" si="1"/>
        <v>66.26115166261151</v>
      </c>
      <c r="J33" s="64" t="s">
        <v>136</v>
      </c>
      <c r="K33" s="60" t="s">
        <v>240</v>
      </c>
    </row>
    <row r="34" spans="1:11" ht="15" customHeight="1" x14ac:dyDescent="0.2">
      <c r="A34" s="116"/>
      <c r="B34" s="184"/>
      <c r="C34" s="35" t="s">
        <v>147</v>
      </c>
      <c r="D34" s="7">
        <v>106</v>
      </c>
      <c r="E34" s="13">
        <v>384</v>
      </c>
      <c r="F34" s="23">
        <f t="shared" si="0"/>
        <v>-278</v>
      </c>
      <c r="G34" s="11">
        <v>121</v>
      </c>
      <c r="H34" s="42">
        <f t="shared" si="2"/>
        <v>106</v>
      </c>
      <c r="I34" s="29">
        <f t="shared" si="1"/>
        <v>68.489583333333343</v>
      </c>
      <c r="J34" s="66"/>
      <c r="K34" s="61" t="s">
        <v>76</v>
      </c>
    </row>
    <row r="35" spans="1:11" ht="15" customHeight="1" x14ac:dyDescent="0.2">
      <c r="A35" s="116"/>
      <c r="B35" s="183" t="s">
        <v>148</v>
      </c>
      <c r="C35" s="34" t="s">
        <v>66</v>
      </c>
      <c r="D35" s="17">
        <v>861</v>
      </c>
      <c r="E35" s="18">
        <v>2447</v>
      </c>
      <c r="F35" s="25">
        <f t="shared" si="0"/>
        <v>-1586</v>
      </c>
      <c r="G35" s="19">
        <v>969</v>
      </c>
      <c r="H35" s="41">
        <f t="shared" si="2"/>
        <v>861</v>
      </c>
      <c r="I35" s="28">
        <f t="shared" si="1"/>
        <v>60.400490396403761</v>
      </c>
      <c r="J35" s="65" t="s">
        <v>136</v>
      </c>
      <c r="K35" s="131" t="s">
        <v>240</v>
      </c>
    </row>
    <row r="36" spans="1:11" ht="15" customHeight="1" x14ac:dyDescent="0.2">
      <c r="A36" s="116"/>
      <c r="B36" s="153"/>
      <c r="C36" s="34" t="s">
        <v>260</v>
      </c>
      <c r="D36" s="17">
        <v>406</v>
      </c>
      <c r="E36" s="18">
        <v>1255</v>
      </c>
      <c r="F36" s="25">
        <f t="shared" si="0"/>
        <v>-849</v>
      </c>
      <c r="G36" s="18">
        <v>457</v>
      </c>
      <c r="H36" s="124">
        <f t="shared" si="2"/>
        <v>406</v>
      </c>
      <c r="I36" s="125">
        <f t="shared" si="1"/>
        <v>63.585657370517922</v>
      </c>
      <c r="J36" s="126"/>
      <c r="K36" s="127" t="s">
        <v>261</v>
      </c>
    </row>
    <row r="37" spans="1:11" ht="15" customHeight="1" x14ac:dyDescent="0.2">
      <c r="A37" s="116"/>
      <c r="B37" s="153"/>
      <c r="C37" s="33" t="s">
        <v>149</v>
      </c>
      <c r="D37" s="5">
        <v>496</v>
      </c>
      <c r="E37" s="12">
        <v>1528</v>
      </c>
      <c r="F37" s="22">
        <f t="shared" si="0"/>
        <v>-1032</v>
      </c>
      <c r="G37" s="10">
        <v>558</v>
      </c>
      <c r="H37" s="40">
        <f t="shared" si="2"/>
        <v>496</v>
      </c>
      <c r="I37" s="27">
        <f t="shared" si="1"/>
        <v>63.481675392670155</v>
      </c>
      <c r="J37" s="64" t="s">
        <v>136</v>
      </c>
      <c r="K37" s="60" t="s">
        <v>40</v>
      </c>
    </row>
    <row r="38" spans="1:11" ht="15" customHeight="1" x14ac:dyDescent="0.2">
      <c r="A38" s="116"/>
      <c r="B38" s="184"/>
      <c r="C38" s="35" t="s">
        <v>150</v>
      </c>
      <c r="D38" s="7">
        <v>138</v>
      </c>
      <c r="E38" s="13">
        <v>387</v>
      </c>
      <c r="F38" s="23">
        <f t="shared" si="0"/>
        <v>-249</v>
      </c>
      <c r="G38" s="11">
        <v>155</v>
      </c>
      <c r="H38" s="42">
        <f t="shared" si="2"/>
        <v>138</v>
      </c>
      <c r="I38" s="29">
        <f t="shared" si="1"/>
        <v>59.948320413436697</v>
      </c>
      <c r="J38" s="66"/>
      <c r="K38" s="61" t="s">
        <v>97</v>
      </c>
    </row>
    <row r="39" spans="1:11" ht="15" customHeight="1" x14ac:dyDescent="0.2">
      <c r="A39" s="116"/>
      <c r="B39" s="147" t="s">
        <v>262</v>
      </c>
      <c r="C39" s="37" t="s">
        <v>263</v>
      </c>
      <c r="D39" s="51">
        <v>99</v>
      </c>
      <c r="E39" s="52">
        <v>274</v>
      </c>
      <c r="F39" s="53">
        <f t="shared" si="0"/>
        <v>-175</v>
      </c>
      <c r="G39" s="52">
        <v>117</v>
      </c>
      <c r="H39" s="99">
        <f t="shared" si="2"/>
        <v>99</v>
      </c>
      <c r="I39" s="100">
        <f t="shared" si="1"/>
        <v>57.299270072992705</v>
      </c>
      <c r="J39" s="101"/>
      <c r="K39" s="102" t="s">
        <v>261</v>
      </c>
    </row>
    <row r="40" spans="1:11" ht="15" customHeight="1" x14ac:dyDescent="0.2">
      <c r="A40" s="116"/>
      <c r="B40" s="203" t="s">
        <v>264</v>
      </c>
      <c r="C40" s="37" t="s">
        <v>265</v>
      </c>
      <c r="D40" s="51">
        <v>343</v>
      </c>
      <c r="E40" s="52">
        <v>1017</v>
      </c>
      <c r="F40" s="53">
        <f t="shared" si="0"/>
        <v>-674</v>
      </c>
      <c r="G40" s="52">
        <v>421</v>
      </c>
      <c r="H40" s="99">
        <f t="shared" si="2"/>
        <v>343</v>
      </c>
      <c r="I40" s="100">
        <f t="shared" si="1"/>
        <v>58.603736479842674</v>
      </c>
      <c r="J40" s="101"/>
      <c r="K40" s="102" t="s">
        <v>261</v>
      </c>
    </row>
    <row r="41" spans="1:11" ht="15" customHeight="1" x14ac:dyDescent="0.2">
      <c r="A41" s="137"/>
      <c r="B41" s="195" t="s">
        <v>151</v>
      </c>
      <c r="C41" s="32" t="s">
        <v>150</v>
      </c>
      <c r="D41" s="2">
        <v>142</v>
      </c>
      <c r="E41" s="9">
        <v>429</v>
      </c>
      <c r="F41" s="21">
        <f>D41-E41</f>
        <v>-287</v>
      </c>
      <c r="G41" s="9">
        <v>186</v>
      </c>
      <c r="H41" s="39">
        <f t="shared" si="2"/>
        <v>142</v>
      </c>
      <c r="I41" s="26">
        <f>(E41-G41)/E41*100</f>
        <v>56.643356643356647</v>
      </c>
      <c r="J41" s="63"/>
      <c r="K41" s="59" t="s">
        <v>98</v>
      </c>
    </row>
    <row r="42" spans="1:11" ht="15" customHeight="1" x14ac:dyDescent="0.2">
      <c r="A42" s="116"/>
      <c r="B42" s="199"/>
      <c r="C42" s="33" t="s">
        <v>152</v>
      </c>
      <c r="D42" s="4">
        <v>229</v>
      </c>
      <c r="E42" s="10">
        <v>720</v>
      </c>
      <c r="F42" s="22">
        <f>D42-E42</f>
        <v>-491</v>
      </c>
      <c r="G42" s="10">
        <v>263</v>
      </c>
      <c r="H42" s="40">
        <f t="shared" si="2"/>
        <v>229</v>
      </c>
      <c r="I42" s="27">
        <f>(E42-G42)/E42*100</f>
        <v>63.472222222222221</v>
      </c>
      <c r="J42" s="64"/>
      <c r="K42" s="104" t="s">
        <v>99</v>
      </c>
    </row>
    <row r="43" spans="1:11" ht="15" customHeight="1" x14ac:dyDescent="0.2">
      <c r="A43" s="116"/>
      <c r="B43" s="199"/>
      <c r="C43" s="33" t="s">
        <v>153</v>
      </c>
      <c r="D43" s="4">
        <v>252</v>
      </c>
      <c r="E43" s="10">
        <v>820</v>
      </c>
      <c r="F43" s="22">
        <f t="shared" si="0"/>
        <v>-568</v>
      </c>
      <c r="G43" s="10">
        <v>311</v>
      </c>
      <c r="H43" s="40">
        <f t="shared" si="2"/>
        <v>252</v>
      </c>
      <c r="I43" s="27">
        <f t="shared" si="1"/>
        <v>62.073170731707314</v>
      </c>
      <c r="J43" s="64"/>
      <c r="K43" s="60" t="s">
        <v>41</v>
      </c>
    </row>
    <row r="44" spans="1:11" ht="15" customHeight="1" x14ac:dyDescent="0.2">
      <c r="A44" s="116"/>
      <c r="B44" s="197"/>
      <c r="C44" s="35" t="s">
        <v>154</v>
      </c>
      <c r="D44" s="6">
        <v>103</v>
      </c>
      <c r="E44" s="11">
        <v>344</v>
      </c>
      <c r="F44" s="23">
        <f t="shared" si="0"/>
        <v>-241</v>
      </c>
      <c r="G44" s="11">
        <v>128</v>
      </c>
      <c r="H44" s="42">
        <f t="shared" si="2"/>
        <v>103</v>
      </c>
      <c r="I44" s="29">
        <f t="shared" si="1"/>
        <v>62.790697674418603</v>
      </c>
      <c r="J44" s="66"/>
      <c r="K44" s="61" t="s">
        <v>42</v>
      </c>
    </row>
    <row r="45" spans="1:11" ht="15" customHeight="1" x14ac:dyDescent="0.2">
      <c r="A45" s="116"/>
      <c r="B45" s="183" t="s">
        <v>155</v>
      </c>
      <c r="C45" s="32" t="s">
        <v>67</v>
      </c>
      <c r="D45" s="2">
        <v>210</v>
      </c>
      <c r="E45" s="9">
        <v>844</v>
      </c>
      <c r="F45" s="21">
        <f t="shared" si="0"/>
        <v>-634</v>
      </c>
      <c r="G45" s="9">
        <v>237</v>
      </c>
      <c r="H45" s="39">
        <f t="shared" si="2"/>
        <v>210</v>
      </c>
      <c r="I45" s="26">
        <f t="shared" si="1"/>
        <v>71.919431279620852</v>
      </c>
      <c r="J45" s="63" t="s">
        <v>136</v>
      </c>
      <c r="K45" s="60" t="s">
        <v>240</v>
      </c>
    </row>
    <row r="46" spans="1:11" ht="15" customHeight="1" x14ac:dyDescent="0.2">
      <c r="A46" s="116"/>
      <c r="B46" s="153"/>
      <c r="C46" s="37" t="s">
        <v>153</v>
      </c>
      <c r="D46" s="75">
        <v>145</v>
      </c>
      <c r="E46" s="54">
        <v>434</v>
      </c>
      <c r="F46" s="53">
        <f t="shared" si="0"/>
        <v>-289</v>
      </c>
      <c r="G46" s="54">
        <v>167</v>
      </c>
      <c r="H46" s="55">
        <f t="shared" si="2"/>
        <v>145</v>
      </c>
      <c r="I46" s="56">
        <f t="shared" si="1"/>
        <v>61.520737327188932</v>
      </c>
      <c r="J46" s="73"/>
      <c r="K46" s="74" t="s">
        <v>100</v>
      </c>
    </row>
    <row r="47" spans="1:11" ht="15" customHeight="1" x14ac:dyDescent="0.2">
      <c r="A47" s="116"/>
      <c r="B47" s="184"/>
      <c r="C47" s="35" t="s">
        <v>156</v>
      </c>
      <c r="D47" s="6">
        <v>64</v>
      </c>
      <c r="E47" s="11">
        <v>226</v>
      </c>
      <c r="F47" s="23">
        <f t="shared" si="0"/>
        <v>-162</v>
      </c>
      <c r="G47" s="11">
        <v>77</v>
      </c>
      <c r="H47" s="42">
        <f t="shared" si="2"/>
        <v>64</v>
      </c>
      <c r="I47" s="29">
        <f t="shared" si="1"/>
        <v>65.929203539823007</v>
      </c>
      <c r="J47" s="66"/>
      <c r="K47" s="61" t="s">
        <v>101</v>
      </c>
    </row>
    <row r="48" spans="1:11" ht="15" customHeight="1" x14ac:dyDescent="0.2">
      <c r="A48" s="117"/>
      <c r="B48" s="82" t="s">
        <v>157</v>
      </c>
      <c r="C48" s="36" t="s">
        <v>158</v>
      </c>
      <c r="D48" s="8">
        <v>151</v>
      </c>
      <c r="E48" s="15">
        <v>366</v>
      </c>
      <c r="F48" s="47">
        <f t="shared" si="0"/>
        <v>-215</v>
      </c>
      <c r="G48" s="14">
        <v>170</v>
      </c>
      <c r="H48" s="44">
        <f t="shared" si="2"/>
        <v>151</v>
      </c>
      <c r="I48" s="30">
        <f t="shared" si="1"/>
        <v>53.551912568306015</v>
      </c>
      <c r="J48" s="68"/>
      <c r="K48" s="62" t="s">
        <v>102</v>
      </c>
    </row>
    <row r="49" spans="1:11" ht="15" customHeight="1" x14ac:dyDescent="0.2">
      <c r="A49" s="198" t="s">
        <v>7</v>
      </c>
      <c r="B49" s="183" t="s">
        <v>113</v>
      </c>
      <c r="C49" s="32" t="s">
        <v>266</v>
      </c>
      <c r="D49" s="3">
        <v>407</v>
      </c>
      <c r="E49" s="16">
        <v>996</v>
      </c>
      <c r="F49" s="144">
        <f t="shared" si="0"/>
        <v>-589</v>
      </c>
      <c r="G49" s="16">
        <v>458</v>
      </c>
      <c r="H49" s="84">
        <f t="shared" si="2"/>
        <v>407</v>
      </c>
      <c r="I49" s="85">
        <f t="shared" si="1"/>
        <v>54.01606425702812</v>
      </c>
      <c r="J49" s="86" t="s">
        <v>136</v>
      </c>
      <c r="K49" s="87" t="s">
        <v>267</v>
      </c>
    </row>
    <row r="50" spans="1:11" ht="15" customHeight="1" x14ac:dyDescent="0.2">
      <c r="A50" s="192"/>
      <c r="B50" s="153"/>
      <c r="C50" s="37" t="s">
        <v>159</v>
      </c>
      <c r="D50" s="51">
        <v>144</v>
      </c>
      <c r="E50" s="52">
        <v>285</v>
      </c>
      <c r="F50" s="53">
        <f t="shared" si="0"/>
        <v>-141</v>
      </c>
      <c r="G50" s="54">
        <v>162</v>
      </c>
      <c r="H50" s="55">
        <f t="shared" si="2"/>
        <v>144</v>
      </c>
      <c r="I50" s="56">
        <f t="shared" si="1"/>
        <v>43.15789473684211</v>
      </c>
      <c r="J50" s="73"/>
      <c r="K50" s="74" t="s">
        <v>77</v>
      </c>
    </row>
    <row r="51" spans="1:11" ht="15" customHeight="1" x14ac:dyDescent="0.2">
      <c r="A51" s="192"/>
      <c r="B51" s="153"/>
      <c r="C51" s="33" t="s">
        <v>160</v>
      </c>
      <c r="D51" s="5">
        <v>80</v>
      </c>
      <c r="E51" s="12">
        <v>151</v>
      </c>
      <c r="F51" s="22">
        <f t="shared" si="0"/>
        <v>-71</v>
      </c>
      <c r="G51" s="10">
        <v>90</v>
      </c>
      <c r="H51" s="40">
        <f t="shared" si="2"/>
        <v>80</v>
      </c>
      <c r="I51" s="27">
        <f t="shared" si="1"/>
        <v>40.397350993377486</v>
      </c>
      <c r="J51" s="64"/>
      <c r="K51" s="60"/>
    </row>
    <row r="52" spans="1:11" ht="15" customHeight="1" x14ac:dyDescent="0.2">
      <c r="A52" s="192"/>
      <c r="B52" s="153"/>
      <c r="C52" s="33" t="s">
        <v>15</v>
      </c>
      <c r="D52" s="5">
        <v>34</v>
      </c>
      <c r="E52" s="12">
        <v>61</v>
      </c>
      <c r="F52" s="22">
        <f>D52-E52</f>
        <v>-27</v>
      </c>
      <c r="G52" s="12">
        <v>39</v>
      </c>
      <c r="H52" s="43">
        <f t="shared" si="2"/>
        <v>34</v>
      </c>
      <c r="I52" s="27">
        <f>(E52-G52)/E52*100</f>
        <v>36.065573770491802</v>
      </c>
      <c r="J52" s="67"/>
      <c r="K52" s="60"/>
    </row>
    <row r="53" spans="1:11" ht="15" customHeight="1" x14ac:dyDescent="0.2">
      <c r="A53" s="192"/>
      <c r="B53" s="184"/>
      <c r="C53" s="83" t="s">
        <v>10</v>
      </c>
      <c r="D53" s="57">
        <v>32</v>
      </c>
      <c r="E53" s="58">
        <v>57</v>
      </c>
      <c r="F53" s="49">
        <f t="shared" si="0"/>
        <v>-25</v>
      </c>
      <c r="G53" s="58">
        <v>36</v>
      </c>
      <c r="H53" s="76">
        <f t="shared" si="2"/>
        <v>32</v>
      </c>
      <c r="I53" s="50">
        <f t="shared" si="1"/>
        <v>36.84210526315789</v>
      </c>
      <c r="J53" s="77"/>
      <c r="K53" s="78"/>
    </row>
    <row r="54" spans="1:11" ht="15" customHeight="1" x14ac:dyDescent="0.2">
      <c r="A54" s="192"/>
      <c r="B54" s="183" t="s">
        <v>114</v>
      </c>
      <c r="C54" s="32" t="s">
        <v>268</v>
      </c>
      <c r="D54" s="3">
        <v>182</v>
      </c>
      <c r="E54" s="16">
        <v>637</v>
      </c>
      <c r="F54" s="21">
        <f t="shared" si="0"/>
        <v>-455</v>
      </c>
      <c r="G54" s="16">
        <v>205</v>
      </c>
      <c r="H54" s="84">
        <f t="shared" si="2"/>
        <v>182</v>
      </c>
      <c r="I54" s="85">
        <f t="shared" si="1"/>
        <v>67.817896389324957</v>
      </c>
      <c r="J54" s="86" t="s">
        <v>136</v>
      </c>
      <c r="K54" s="87" t="s">
        <v>267</v>
      </c>
    </row>
    <row r="55" spans="1:11" ht="15" customHeight="1" x14ac:dyDescent="0.2">
      <c r="A55" s="192"/>
      <c r="B55" s="153"/>
      <c r="C55" s="37" t="s">
        <v>161</v>
      </c>
      <c r="D55" s="51">
        <v>169</v>
      </c>
      <c r="E55" s="52">
        <v>445</v>
      </c>
      <c r="F55" s="53">
        <f>D55-E55</f>
        <v>-276</v>
      </c>
      <c r="G55" s="54">
        <v>191</v>
      </c>
      <c r="H55" s="55">
        <f t="shared" si="2"/>
        <v>169</v>
      </c>
      <c r="I55" s="56">
        <f>(E55-G55)/E55*100</f>
        <v>57.078651685393254</v>
      </c>
      <c r="J55" s="73"/>
      <c r="K55" s="74"/>
    </row>
    <row r="56" spans="1:11" ht="15" customHeight="1" x14ac:dyDescent="0.2">
      <c r="A56" s="192"/>
      <c r="B56" s="153"/>
      <c r="C56" s="33" t="s">
        <v>162</v>
      </c>
      <c r="D56" s="5">
        <v>31</v>
      </c>
      <c r="E56" s="12">
        <v>86</v>
      </c>
      <c r="F56" s="22">
        <f>D56-E56</f>
        <v>-55</v>
      </c>
      <c r="G56" s="10">
        <v>35</v>
      </c>
      <c r="H56" s="40">
        <f t="shared" si="2"/>
        <v>31</v>
      </c>
      <c r="I56" s="27">
        <f>(E56-G56)/E56*100</f>
        <v>59.302325581395351</v>
      </c>
      <c r="J56" s="64"/>
      <c r="K56" s="60"/>
    </row>
    <row r="57" spans="1:11" ht="15" customHeight="1" x14ac:dyDescent="0.2">
      <c r="A57" s="192"/>
      <c r="B57" s="184"/>
      <c r="C57" s="35" t="s">
        <v>163</v>
      </c>
      <c r="D57" s="7">
        <v>66</v>
      </c>
      <c r="E57" s="13">
        <v>170</v>
      </c>
      <c r="F57" s="23">
        <f>D57-E57</f>
        <v>-104</v>
      </c>
      <c r="G57" s="11">
        <v>74</v>
      </c>
      <c r="H57" s="42">
        <f t="shared" si="2"/>
        <v>66</v>
      </c>
      <c r="I57" s="29">
        <f>(E57-G57)/E57*100</f>
        <v>56.470588235294116</v>
      </c>
      <c r="J57" s="66"/>
      <c r="K57" s="61"/>
    </row>
    <row r="58" spans="1:11" ht="15" customHeight="1" x14ac:dyDescent="0.2">
      <c r="A58" s="192"/>
      <c r="B58" s="183" t="s">
        <v>164</v>
      </c>
      <c r="C58" s="141" t="s">
        <v>62</v>
      </c>
      <c r="D58" s="105">
        <v>140</v>
      </c>
      <c r="E58" s="106">
        <v>349</v>
      </c>
      <c r="F58" s="111">
        <f>D58-E58</f>
        <v>-209</v>
      </c>
      <c r="G58" s="112">
        <v>157</v>
      </c>
      <c r="H58" s="113">
        <f t="shared" si="2"/>
        <v>140</v>
      </c>
      <c r="I58" s="114">
        <f>(E58-G58)/E58*100</f>
        <v>55.014326647564474</v>
      </c>
      <c r="J58" s="115" t="s">
        <v>136</v>
      </c>
      <c r="K58" s="142" t="s">
        <v>240</v>
      </c>
    </row>
    <row r="59" spans="1:11" ht="15" customHeight="1" x14ac:dyDescent="0.2">
      <c r="A59" s="192"/>
      <c r="B59" s="153"/>
      <c r="C59" s="33" t="s">
        <v>165</v>
      </c>
      <c r="D59" s="4">
        <v>75</v>
      </c>
      <c r="E59" s="10">
        <v>183</v>
      </c>
      <c r="F59" s="22">
        <f t="shared" si="0"/>
        <v>-108</v>
      </c>
      <c r="G59" s="10">
        <v>84</v>
      </c>
      <c r="H59" s="40">
        <f t="shared" si="2"/>
        <v>75</v>
      </c>
      <c r="I59" s="27">
        <f t="shared" si="1"/>
        <v>54.098360655737707</v>
      </c>
      <c r="J59" s="64"/>
      <c r="K59" s="60" t="s">
        <v>103</v>
      </c>
    </row>
    <row r="60" spans="1:11" ht="15" customHeight="1" x14ac:dyDescent="0.2">
      <c r="A60" s="193"/>
      <c r="B60" s="184"/>
      <c r="C60" s="35" t="s">
        <v>11</v>
      </c>
      <c r="D60" s="7">
        <v>15</v>
      </c>
      <c r="E60" s="13">
        <v>39</v>
      </c>
      <c r="F60" s="23">
        <f t="shared" si="0"/>
        <v>-24</v>
      </c>
      <c r="G60" s="11">
        <v>17</v>
      </c>
      <c r="H60" s="42">
        <f t="shared" si="2"/>
        <v>15</v>
      </c>
      <c r="I60" s="29">
        <f t="shared" si="1"/>
        <v>56.410256410256409</v>
      </c>
      <c r="J60" s="66"/>
      <c r="K60" s="61"/>
    </row>
    <row r="61" spans="1:11" ht="15" customHeight="1" x14ac:dyDescent="0.2">
      <c r="A61" s="192" t="s">
        <v>7</v>
      </c>
      <c r="B61" s="153" t="s">
        <v>166</v>
      </c>
      <c r="C61" s="37" t="s">
        <v>167</v>
      </c>
      <c r="D61" s="51">
        <v>545</v>
      </c>
      <c r="E61" s="52">
        <v>1268</v>
      </c>
      <c r="F61" s="53">
        <f t="shared" si="0"/>
        <v>-723</v>
      </c>
      <c r="G61" s="54">
        <v>613</v>
      </c>
      <c r="H61" s="55">
        <f t="shared" si="2"/>
        <v>545</v>
      </c>
      <c r="I61" s="56">
        <f t="shared" si="1"/>
        <v>51.656151419558363</v>
      </c>
      <c r="J61" s="73" t="s">
        <v>136</v>
      </c>
      <c r="K61" s="74"/>
    </row>
    <row r="62" spans="1:11" ht="15" customHeight="1" x14ac:dyDescent="0.2">
      <c r="A62" s="193"/>
      <c r="B62" s="184"/>
      <c r="C62" s="35" t="s">
        <v>168</v>
      </c>
      <c r="D62" s="7">
        <v>82</v>
      </c>
      <c r="E62" s="13">
        <v>247</v>
      </c>
      <c r="F62" s="23">
        <f t="shared" si="0"/>
        <v>-165</v>
      </c>
      <c r="G62" s="11">
        <v>92</v>
      </c>
      <c r="H62" s="42">
        <f t="shared" si="2"/>
        <v>82</v>
      </c>
      <c r="I62" s="29">
        <f t="shared" si="1"/>
        <v>62.753036437246969</v>
      </c>
      <c r="J62" s="66"/>
      <c r="K62" s="61" t="s">
        <v>43</v>
      </c>
    </row>
    <row r="63" spans="1:11" ht="15" customHeight="1" x14ac:dyDescent="0.2">
      <c r="A63" s="136" t="s">
        <v>2</v>
      </c>
      <c r="B63" s="183" t="s">
        <v>29</v>
      </c>
      <c r="C63" s="33" t="s">
        <v>169</v>
      </c>
      <c r="D63" s="5">
        <v>116</v>
      </c>
      <c r="E63" s="12">
        <v>341</v>
      </c>
      <c r="F63" s="22">
        <f t="shared" si="0"/>
        <v>-225</v>
      </c>
      <c r="G63" s="12">
        <v>122</v>
      </c>
      <c r="H63" s="43">
        <f t="shared" si="2"/>
        <v>116</v>
      </c>
      <c r="I63" s="88">
        <f t="shared" si="1"/>
        <v>64.222873900293251</v>
      </c>
      <c r="J63" s="67"/>
      <c r="K63" s="89" t="s">
        <v>88</v>
      </c>
    </row>
    <row r="64" spans="1:11" ht="15" customHeight="1" x14ac:dyDescent="0.2">
      <c r="A64" s="116"/>
      <c r="B64" s="153"/>
      <c r="C64" s="33" t="s">
        <v>170</v>
      </c>
      <c r="D64" s="5">
        <v>159</v>
      </c>
      <c r="E64" s="12">
        <v>381</v>
      </c>
      <c r="F64" s="22">
        <f t="shared" si="0"/>
        <v>-222</v>
      </c>
      <c r="G64" s="12">
        <v>169</v>
      </c>
      <c r="H64" s="43">
        <f t="shared" si="2"/>
        <v>159</v>
      </c>
      <c r="I64" s="88">
        <f t="shared" si="1"/>
        <v>55.643044619422575</v>
      </c>
      <c r="J64" s="67" t="s">
        <v>136</v>
      </c>
      <c r="K64" s="89" t="s">
        <v>44</v>
      </c>
    </row>
    <row r="65" spans="1:11" ht="15" customHeight="1" x14ac:dyDescent="0.2">
      <c r="A65" s="116"/>
      <c r="B65" s="153"/>
      <c r="C65" s="33" t="s">
        <v>171</v>
      </c>
      <c r="D65" s="5">
        <v>201</v>
      </c>
      <c r="E65" s="12">
        <v>566</v>
      </c>
      <c r="F65" s="22">
        <f t="shared" si="0"/>
        <v>-365</v>
      </c>
      <c r="G65" s="12">
        <v>213</v>
      </c>
      <c r="H65" s="43">
        <f t="shared" si="2"/>
        <v>201</v>
      </c>
      <c r="I65" s="88">
        <f t="shared" si="1"/>
        <v>62.367491166077741</v>
      </c>
      <c r="J65" s="67" t="s">
        <v>136</v>
      </c>
      <c r="K65" s="89" t="s">
        <v>45</v>
      </c>
    </row>
    <row r="66" spans="1:11" ht="15" customHeight="1" x14ac:dyDescent="0.2">
      <c r="A66" s="116"/>
      <c r="B66" s="153"/>
      <c r="C66" s="33" t="s">
        <v>269</v>
      </c>
      <c r="D66" s="5">
        <v>117</v>
      </c>
      <c r="E66" s="12">
        <v>325</v>
      </c>
      <c r="F66" s="22">
        <f t="shared" si="0"/>
        <v>-208</v>
      </c>
      <c r="G66" s="12">
        <v>124</v>
      </c>
      <c r="H66" s="43">
        <f t="shared" si="2"/>
        <v>117</v>
      </c>
      <c r="I66" s="88">
        <f t="shared" si="1"/>
        <v>61.846153846153854</v>
      </c>
      <c r="J66" s="67"/>
      <c r="K66" s="89" t="s">
        <v>46</v>
      </c>
    </row>
    <row r="67" spans="1:11" ht="15" customHeight="1" x14ac:dyDescent="0.2">
      <c r="A67" s="116"/>
      <c r="B67" s="153"/>
      <c r="C67" s="33" t="s">
        <v>270</v>
      </c>
      <c r="D67" s="5">
        <v>181</v>
      </c>
      <c r="E67" s="12">
        <v>447</v>
      </c>
      <c r="F67" s="22">
        <f t="shared" si="0"/>
        <v>-266</v>
      </c>
      <c r="G67" s="12">
        <v>191</v>
      </c>
      <c r="H67" s="43">
        <f t="shared" si="2"/>
        <v>181</v>
      </c>
      <c r="I67" s="88">
        <f t="shared" si="1"/>
        <v>57.270693512304248</v>
      </c>
      <c r="J67" s="67"/>
      <c r="K67" s="89" t="s">
        <v>261</v>
      </c>
    </row>
    <row r="68" spans="1:11" ht="15" customHeight="1" x14ac:dyDescent="0.2">
      <c r="A68" s="116"/>
      <c r="B68" s="136" t="s">
        <v>30</v>
      </c>
      <c r="C68" s="32" t="s">
        <v>172</v>
      </c>
      <c r="D68" s="3">
        <v>391</v>
      </c>
      <c r="E68" s="16">
        <v>1112</v>
      </c>
      <c r="F68" s="21">
        <f t="shared" si="0"/>
        <v>-721</v>
      </c>
      <c r="G68" s="16">
        <v>414</v>
      </c>
      <c r="H68" s="84">
        <f t="shared" si="2"/>
        <v>391</v>
      </c>
      <c r="I68" s="85">
        <f t="shared" si="1"/>
        <v>62.769784172661872</v>
      </c>
      <c r="J68" s="86" t="s">
        <v>136</v>
      </c>
      <c r="K68" s="87" t="s">
        <v>89</v>
      </c>
    </row>
    <row r="69" spans="1:11" ht="15" customHeight="1" x14ac:dyDescent="0.2">
      <c r="A69" s="116"/>
      <c r="B69" s="116"/>
      <c r="C69" s="33" t="s">
        <v>12</v>
      </c>
      <c r="D69" s="5">
        <v>308</v>
      </c>
      <c r="E69" s="12">
        <v>868</v>
      </c>
      <c r="F69" s="22">
        <f>D69-E69</f>
        <v>-560</v>
      </c>
      <c r="G69" s="12">
        <v>326</v>
      </c>
      <c r="H69" s="43">
        <f t="shared" si="2"/>
        <v>308</v>
      </c>
      <c r="I69" s="88">
        <f>(E69-G69)/E69*100</f>
        <v>62.442396313364057</v>
      </c>
      <c r="J69" s="67" t="s">
        <v>136</v>
      </c>
      <c r="K69" s="89"/>
    </row>
    <row r="70" spans="1:11" ht="15" customHeight="1" x14ac:dyDescent="0.2">
      <c r="A70" s="116"/>
      <c r="B70" s="116"/>
      <c r="C70" s="33" t="s">
        <v>173</v>
      </c>
      <c r="D70" s="5">
        <v>250</v>
      </c>
      <c r="E70" s="12">
        <v>630</v>
      </c>
      <c r="F70" s="22">
        <f>D70-E70</f>
        <v>-380</v>
      </c>
      <c r="G70" s="12">
        <v>264</v>
      </c>
      <c r="H70" s="43">
        <f t="shared" si="2"/>
        <v>250</v>
      </c>
      <c r="I70" s="88">
        <f>(E70-G70)/E70*100</f>
        <v>58.095238095238102</v>
      </c>
      <c r="J70" s="67"/>
      <c r="K70" s="89"/>
    </row>
    <row r="71" spans="1:11" ht="15" customHeight="1" x14ac:dyDescent="0.2">
      <c r="A71" s="116"/>
      <c r="B71" s="116"/>
      <c r="C71" s="33" t="s">
        <v>174</v>
      </c>
      <c r="D71" s="5">
        <v>175</v>
      </c>
      <c r="E71" s="12">
        <v>448</v>
      </c>
      <c r="F71" s="22">
        <f t="shared" ref="F71:F131" si="3">D71-E71</f>
        <v>-273</v>
      </c>
      <c r="G71" s="12">
        <v>186</v>
      </c>
      <c r="H71" s="43">
        <f t="shared" si="2"/>
        <v>175</v>
      </c>
      <c r="I71" s="88">
        <f t="shared" ref="I71:I131" si="4">(E71-G71)/E71*100</f>
        <v>58.482142857142861</v>
      </c>
      <c r="J71" s="67"/>
      <c r="K71" s="89" t="s">
        <v>78</v>
      </c>
    </row>
    <row r="72" spans="1:11" ht="15" customHeight="1" x14ac:dyDescent="0.2">
      <c r="A72" s="137"/>
      <c r="B72" s="137"/>
      <c r="C72" s="37" t="s">
        <v>175</v>
      </c>
      <c r="D72" s="51">
        <v>165</v>
      </c>
      <c r="E72" s="52">
        <v>457</v>
      </c>
      <c r="F72" s="53">
        <f t="shared" si="3"/>
        <v>-292</v>
      </c>
      <c r="G72" s="52">
        <v>175</v>
      </c>
      <c r="H72" s="99">
        <f t="shared" ref="H72:H135" si="5">D72</f>
        <v>165</v>
      </c>
      <c r="I72" s="100">
        <f t="shared" si="4"/>
        <v>61.706783369803063</v>
      </c>
      <c r="J72" s="101"/>
      <c r="K72" s="102"/>
    </row>
    <row r="73" spans="1:11" ht="15" customHeight="1" x14ac:dyDescent="0.2">
      <c r="A73" s="134"/>
      <c r="B73" s="139"/>
      <c r="C73" s="35" t="s">
        <v>176</v>
      </c>
      <c r="D73" s="7">
        <v>102</v>
      </c>
      <c r="E73" s="13">
        <v>301</v>
      </c>
      <c r="F73" s="23">
        <f>D73-E73</f>
        <v>-199</v>
      </c>
      <c r="G73" s="13">
        <v>108</v>
      </c>
      <c r="H73" s="90">
        <f t="shared" si="5"/>
        <v>102</v>
      </c>
      <c r="I73" s="91">
        <f>(E73-G73)/E73*100</f>
        <v>64.119601328903656</v>
      </c>
      <c r="J73" s="92"/>
      <c r="K73" s="93"/>
    </row>
    <row r="74" spans="1:11" ht="15" customHeight="1" x14ac:dyDescent="0.2">
      <c r="A74" s="116"/>
      <c r="B74" s="153" t="s">
        <v>177</v>
      </c>
      <c r="C74" s="37" t="s">
        <v>178</v>
      </c>
      <c r="D74" s="51">
        <v>88</v>
      </c>
      <c r="E74" s="52">
        <v>230</v>
      </c>
      <c r="F74" s="53">
        <f t="shared" si="3"/>
        <v>-142</v>
      </c>
      <c r="G74" s="52">
        <v>93</v>
      </c>
      <c r="H74" s="99">
        <f t="shared" si="5"/>
        <v>88</v>
      </c>
      <c r="I74" s="100">
        <f t="shared" si="4"/>
        <v>59.565217391304351</v>
      </c>
      <c r="J74" s="101"/>
      <c r="K74" s="102" t="s">
        <v>85</v>
      </c>
    </row>
    <row r="75" spans="1:11" ht="15" customHeight="1" x14ac:dyDescent="0.2">
      <c r="A75" s="116"/>
      <c r="B75" s="153"/>
      <c r="C75" s="33" t="s">
        <v>68</v>
      </c>
      <c r="D75" s="5">
        <v>69</v>
      </c>
      <c r="E75" s="12">
        <v>177</v>
      </c>
      <c r="F75" s="22">
        <f t="shared" si="3"/>
        <v>-108</v>
      </c>
      <c r="G75" s="12">
        <v>73</v>
      </c>
      <c r="H75" s="43">
        <f t="shared" si="5"/>
        <v>69</v>
      </c>
      <c r="I75" s="88">
        <f t="shared" si="4"/>
        <v>58.757062146892657</v>
      </c>
      <c r="J75" s="67"/>
      <c r="K75" s="89" t="s">
        <v>83</v>
      </c>
    </row>
    <row r="76" spans="1:11" ht="15" customHeight="1" x14ac:dyDescent="0.2">
      <c r="A76" s="116"/>
      <c r="B76" s="153"/>
      <c r="C76" s="33" t="s">
        <v>16</v>
      </c>
      <c r="D76" s="5">
        <v>39</v>
      </c>
      <c r="E76" s="12">
        <v>124</v>
      </c>
      <c r="F76" s="22">
        <f>D76-E76</f>
        <v>-85</v>
      </c>
      <c r="G76" s="12">
        <v>41</v>
      </c>
      <c r="H76" s="43">
        <f t="shared" si="5"/>
        <v>39</v>
      </c>
      <c r="I76" s="88">
        <f>(E76-G76)/E76*100</f>
        <v>66.935483870967744</v>
      </c>
      <c r="J76" s="67"/>
      <c r="K76" s="89" t="s">
        <v>47</v>
      </c>
    </row>
    <row r="77" spans="1:11" ht="15" customHeight="1" x14ac:dyDescent="0.2">
      <c r="A77" s="116"/>
      <c r="B77" s="153"/>
      <c r="C77" s="33" t="s">
        <v>179</v>
      </c>
      <c r="D77" s="5">
        <v>103</v>
      </c>
      <c r="E77" s="12">
        <v>242</v>
      </c>
      <c r="F77" s="22">
        <f t="shared" si="3"/>
        <v>-139</v>
      </c>
      <c r="G77" s="12">
        <v>109</v>
      </c>
      <c r="H77" s="43">
        <f t="shared" si="5"/>
        <v>103</v>
      </c>
      <c r="I77" s="88">
        <f t="shared" si="4"/>
        <v>54.958677685950406</v>
      </c>
      <c r="J77" s="67"/>
      <c r="K77" s="89"/>
    </row>
    <row r="78" spans="1:11" ht="15" customHeight="1" x14ac:dyDescent="0.2">
      <c r="A78" s="116"/>
      <c r="B78" s="184"/>
      <c r="C78" s="35" t="s">
        <v>180</v>
      </c>
      <c r="D78" s="7">
        <v>35</v>
      </c>
      <c r="E78" s="13">
        <v>133</v>
      </c>
      <c r="F78" s="23">
        <f>D78-E78</f>
        <v>-98</v>
      </c>
      <c r="G78" s="13">
        <v>37</v>
      </c>
      <c r="H78" s="90">
        <f t="shared" si="5"/>
        <v>35</v>
      </c>
      <c r="I78" s="91">
        <f>(E78-G78)/E78*100</f>
        <v>72.180451127819538</v>
      </c>
      <c r="J78" s="92"/>
      <c r="K78" s="93" t="s">
        <v>86</v>
      </c>
    </row>
    <row r="79" spans="1:11" ht="15" customHeight="1" x14ac:dyDescent="0.2">
      <c r="A79" s="116"/>
      <c r="B79" s="183" t="s">
        <v>271</v>
      </c>
      <c r="C79" s="32" t="s">
        <v>272</v>
      </c>
      <c r="D79" s="16">
        <v>100</v>
      </c>
      <c r="E79" s="16">
        <v>205</v>
      </c>
      <c r="F79" s="21">
        <f t="shared" ref="F79:F80" si="6">D79-E79</f>
        <v>-105</v>
      </c>
      <c r="G79" s="16">
        <v>106</v>
      </c>
      <c r="H79" s="84">
        <f t="shared" si="5"/>
        <v>100</v>
      </c>
      <c r="I79" s="85">
        <f t="shared" ref="I79:I80" si="7">(E79-G79)/E79*100</f>
        <v>48.292682926829265</v>
      </c>
      <c r="J79" s="86"/>
      <c r="K79" s="87" t="s">
        <v>261</v>
      </c>
    </row>
    <row r="80" spans="1:11" ht="15" customHeight="1" x14ac:dyDescent="0.2">
      <c r="A80" s="116"/>
      <c r="B80" s="184"/>
      <c r="C80" s="35" t="s">
        <v>273</v>
      </c>
      <c r="D80" s="13">
        <v>57</v>
      </c>
      <c r="E80" s="13">
        <v>138</v>
      </c>
      <c r="F80" s="23">
        <f t="shared" si="6"/>
        <v>-81</v>
      </c>
      <c r="G80" s="13">
        <v>60</v>
      </c>
      <c r="H80" s="90">
        <f t="shared" si="5"/>
        <v>57</v>
      </c>
      <c r="I80" s="91">
        <f t="shared" si="7"/>
        <v>56.521739130434781</v>
      </c>
      <c r="J80" s="92"/>
      <c r="K80" s="93" t="s">
        <v>261</v>
      </c>
    </row>
    <row r="81" spans="1:11" ht="15" customHeight="1" x14ac:dyDescent="0.2">
      <c r="A81" s="116"/>
      <c r="B81" s="183" t="s">
        <v>181</v>
      </c>
      <c r="C81" s="32" t="s">
        <v>182</v>
      </c>
      <c r="D81" s="16">
        <v>143</v>
      </c>
      <c r="E81" s="16">
        <v>564</v>
      </c>
      <c r="F81" s="21">
        <f t="shared" si="3"/>
        <v>-421</v>
      </c>
      <c r="G81" s="16">
        <v>151</v>
      </c>
      <c r="H81" s="84">
        <f t="shared" si="5"/>
        <v>143</v>
      </c>
      <c r="I81" s="85">
        <f t="shared" si="4"/>
        <v>73.226950354609926</v>
      </c>
      <c r="J81" s="86"/>
      <c r="K81" s="87" t="s">
        <v>60</v>
      </c>
    </row>
    <row r="82" spans="1:11" ht="15" customHeight="1" x14ac:dyDescent="0.2">
      <c r="A82" s="117"/>
      <c r="B82" s="184"/>
      <c r="C82" s="35" t="s">
        <v>19</v>
      </c>
      <c r="D82" s="13">
        <v>25</v>
      </c>
      <c r="E82" s="13">
        <v>61</v>
      </c>
      <c r="F82" s="23">
        <f t="shared" si="3"/>
        <v>-36</v>
      </c>
      <c r="G82" s="13">
        <v>26</v>
      </c>
      <c r="H82" s="90">
        <f t="shared" si="5"/>
        <v>25</v>
      </c>
      <c r="I82" s="91">
        <f t="shared" si="4"/>
        <v>57.377049180327866</v>
      </c>
      <c r="J82" s="92"/>
      <c r="K82" s="93" t="s">
        <v>84</v>
      </c>
    </row>
    <row r="83" spans="1:11" ht="15" customHeight="1" x14ac:dyDescent="0.2">
      <c r="A83" s="135" t="s">
        <v>3</v>
      </c>
      <c r="B83" s="183" t="s">
        <v>183</v>
      </c>
      <c r="C83" s="33" t="s">
        <v>244</v>
      </c>
      <c r="D83" s="5">
        <v>4873</v>
      </c>
      <c r="E83" s="12">
        <v>12721</v>
      </c>
      <c r="F83" s="22">
        <f t="shared" si="3"/>
        <v>-7848</v>
      </c>
      <c r="G83" s="10">
        <v>5482</v>
      </c>
      <c r="H83" s="40">
        <f t="shared" si="5"/>
        <v>4873</v>
      </c>
      <c r="I83" s="27">
        <f t="shared" si="4"/>
        <v>56.905903623928936</v>
      </c>
      <c r="J83" s="64" t="s">
        <v>136</v>
      </c>
      <c r="K83" s="60" t="s">
        <v>240</v>
      </c>
    </row>
    <row r="84" spans="1:11" ht="15" customHeight="1" x14ac:dyDescent="0.2">
      <c r="A84" s="135"/>
      <c r="B84" s="184"/>
      <c r="C84" s="141" t="s">
        <v>245</v>
      </c>
      <c r="D84" s="106">
        <v>73</v>
      </c>
      <c r="E84" s="106">
        <v>140</v>
      </c>
      <c r="F84" s="143">
        <f t="shared" si="3"/>
        <v>-67</v>
      </c>
      <c r="G84" s="112">
        <v>82</v>
      </c>
      <c r="H84" s="113">
        <f t="shared" si="5"/>
        <v>73</v>
      </c>
      <c r="I84" s="114">
        <f t="shared" si="4"/>
        <v>41.428571428571431</v>
      </c>
      <c r="J84" s="115"/>
      <c r="K84" s="142" t="s">
        <v>48</v>
      </c>
    </row>
    <row r="85" spans="1:11" ht="15" customHeight="1" x14ac:dyDescent="0.2">
      <c r="A85" s="132"/>
      <c r="B85" s="82" t="s">
        <v>184</v>
      </c>
      <c r="C85" s="36" t="s">
        <v>185</v>
      </c>
      <c r="D85" s="15">
        <v>1777</v>
      </c>
      <c r="E85" s="15">
        <v>5809</v>
      </c>
      <c r="F85" s="47">
        <f t="shared" si="3"/>
        <v>-4032</v>
      </c>
      <c r="G85" s="14">
        <v>1999</v>
      </c>
      <c r="H85" s="44">
        <f t="shared" si="5"/>
        <v>1777</v>
      </c>
      <c r="I85" s="30">
        <f t="shared" si="4"/>
        <v>65.587880874505075</v>
      </c>
      <c r="J85" s="68" t="s">
        <v>136</v>
      </c>
      <c r="K85" s="62"/>
    </row>
    <row r="86" spans="1:11" ht="15" customHeight="1" x14ac:dyDescent="0.2">
      <c r="A86" s="132"/>
      <c r="B86" s="183" t="s">
        <v>116</v>
      </c>
      <c r="C86" s="32" t="s">
        <v>246</v>
      </c>
      <c r="D86" s="16">
        <v>1898</v>
      </c>
      <c r="E86" s="16">
        <v>4910</v>
      </c>
      <c r="F86" s="144">
        <f t="shared" si="3"/>
        <v>-3012</v>
      </c>
      <c r="G86" s="9">
        <v>2135</v>
      </c>
      <c r="H86" s="39">
        <f t="shared" si="5"/>
        <v>1898</v>
      </c>
      <c r="I86" s="26">
        <f t="shared" si="4"/>
        <v>56.517311608961307</v>
      </c>
      <c r="J86" s="63" t="s">
        <v>126</v>
      </c>
      <c r="K86" s="59" t="s">
        <v>240</v>
      </c>
    </row>
    <row r="87" spans="1:11" ht="15" customHeight="1" x14ac:dyDescent="0.2">
      <c r="A87" s="132"/>
      <c r="B87" s="184"/>
      <c r="C87" s="35" t="s">
        <v>186</v>
      </c>
      <c r="D87" s="7">
        <v>206</v>
      </c>
      <c r="E87" s="13">
        <v>570</v>
      </c>
      <c r="F87" s="23">
        <f t="shared" si="3"/>
        <v>-364</v>
      </c>
      <c r="G87" s="11">
        <v>235</v>
      </c>
      <c r="H87" s="42">
        <f t="shared" si="5"/>
        <v>206</v>
      </c>
      <c r="I87" s="29">
        <f t="shared" si="4"/>
        <v>58.771929824561411</v>
      </c>
      <c r="J87" s="66"/>
      <c r="K87" s="61" t="s">
        <v>79</v>
      </c>
    </row>
    <row r="88" spans="1:11" ht="15" customHeight="1" x14ac:dyDescent="0.2">
      <c r="A88" s="132"/>
      <c r="B88" s="183" t="s">
        <v>187</v>
      </c>
      <c r="C88" s="34" t="s">
        <v>107</v>
      </c>
      <c r="D88" s="17">
        <v>125</v>
      </c>
      <c r="E88" s="18">
        <v>329</v>
      </c>
      <c r="F88" s="25">
        <f t="shared" si="3"/>
        <v>-204</v>
      </c>
      <c r="G88" s="19">
        <v>140</v>
      </c>
      <c r="H88" s="41">
        <f t="shared" si="5"/>
        <v>125</v>
      </c>
      <c r="I88" s="28">
        <f t="shared" si="4"/>
        <v>57.446808510638306</v>
      </c>
      <c r="J88" s="65" t="s">
        <v>126</v>
      </c>
      <c r="K88" s="128"/>
    </row>
    <row r="89" spans="1:11" ht="15" customHeight="1" x14ac:dyDescent="0.2">
      <c r="A89" s="132"/>
      <c r="B89" s="153"/>
      <c r="C89" s="33" t="s">
        <v>13</v>
      </c>
      <c r="D89" s="5">
        <v>60</v>
      </c>
      <c r="E89" s="12">
        <v>149</v>
      </c>
      <c r="F89" s="22">
        <f t="shared" si="3"/>
        <v>-89</v>
      </c>
      <c r="G89" s="10">
        <v>67</v>
      </c>
      <c r="H89" s="40">
        <f t="shared" si="5"/>
        <v>60</v>
      </c>
      <c r="I89" s="27">
        <f t="shared" si="4"/>
        <v>55.033557046979865</v>
      </c>
      <c r="J89" s="64"/>
      <c r="K89" s="60"/>
    </row>
    <row r="90" spans="1:11" ht="15" customHeight="1" x14ac:dyDescent="0.2">
      <c r="A90" s="135" t="s">
        <v>3</v>
      </c>
      <c r="B90" s="184"/>
      <c r="C90" s="35" t="s">
        <v>188</v>
      </c>
      <c r="D90" s="7">
        <v>67</v>
      </c>
      <c r="E90" s="13">
        <v>173</v>
      </c>
      <c r="F90" s="23">
        <f t="shared" si="3"/>
        <v>-106</v>
      </c>
      <c r="G90" s="11">
        <v>75</v>
      </c>
      <c r="H90" s="42">
        <f t="shared" si="5"/>
        <v>67</v>
      </c>
      <c r="I90" s="29">
        <f t="shared" si="4"/>
        <v>56.647398843930638</v>
      </c>
      <c r="J90" s="66"/>
      <c r="K90" s="61" t="s">
        <v>49</v>
      </c>
    </row>
    <row r="91" spans="1:11" ht="15" customHeight="1" x14ac:dyDescent="0.2">
      <c r="A91" s="132"/>
      <c r="B91" s="183" t="s">
        <v>189</v>
      </c>
      <c r="C91" s="32" t="s">
        <v>190</v>
      </c>
      <c r="D91" s="3">
        <v>138</v>
      </c>
      <c r="E91" s="9">
        <v>340</v>
      </c>
      <c r="F91" s="21">
        <f t="shared" si="3"/>
        <v>-202</v>
      </c>
      <c r="G91" s="9">
        <v>155</v>
      </c>
      <c r="H91" s="39">
        <f t="shared" si="5"/>
        <v>138</v>
      </c>
      <c r="I91" s="26">
        <f t="shared" si="4"/>
        <v>54.411764705882348</v>
      </c>
      <c r="J91" s="63" t="s">
        <v>136</v>
      </c>
      <c r="K91" s="59"/>
    </row>
    <row r="92" spans="1:11" ht="15" customHeight="1" x14ac:dyDescent="0.2">
      <c r="A92" s="132"/>
      <c r="B92" s="153"/>
      <c r="C92" s="33" t="s">
        <v>191</v>
      </c>
      <c r="D92" s="5">
        <v>93</v>
      </c>
      <c r="E92" s="10">
        <v>268</v>
      </c>
      <c r="F92" s="22">
        <f t="shared" si="3"/>
        <v>-175</v>
      </c>
      <c r="G92" s="10">
        <v>105</v>
      </c>
      <c r="H92" s="40">
        <f t="shared" si="5"/>
        <v>93</v>
      </c>
      <c r="I92" s="27">
        <f t="shared" si="4"/>
        <v>60.820895522388064</v>
      </c>
      <c r="J92" s="64"/>
      <c r="K92" s="60" t="s">
        <v>50</v>
      </c>
    </row>
    <row r="93" spans="1:11" ht="15" customHeight="1" x14ac:dyDescent="0.2">
      <c r="A93" s="132"/>
      <c r="B93" s="153"/>
      <c r="C93" s="33" t="s">
        <v>188</v>
      </c>
      <c r="D93" s="5">
        <v>33</v>
      </c>
      <c r="E93" s="10">
        <v>131</v>
      </c>
      <c r="F93" s="22">
        <f t="shared" si="3"/>
        <v>-98</v>
      </c>
      <c r="G93" s="10">
        <v>40</v>
      </c>
      <c r="H93" s="40">
        <f t="shared" si="5"/>
        <v>33</v>
      </c>
      <c r="I93" s="27">
        <f t="shared" si="4"/>
        <v>69.465648854961842</v>
      </c>
      <c r="J93" s="64"/>
      <c r="K93" s="60" t="s">
        <v>104</v>
      </c>
    </row>
    <row r="94" spans="1:11" ht="15" customHeight="1" x14ac:dyDescent="0.2">
      <c r="A94" s="132"/>
      <c r="B94" s="153"/>
      <c r="C94" s="33" t="s">
        <v>192</v>
      </c>
      <c r="D94" s="5">
        <v>32</v>
      </c>
      <c r="E94" s="10">
        <v>113</v>
      </c>
      <c r="F94" s="22">
        <f t="shared" si="3"/>
        <v>-81</v>
      </c>
      <c r="G94" s="10">
        <v>39</v>
      </c>
      <c r="H94" s="40">
        <f t="shared" si="5"/>
        <v>32</v>
      </c>
      <c r="I94" s="27">
        <f t="shared" si="4"/>
        <v>65.486725663716811</v>
      </c>
      <c r="J94" s="64"/>
      <c r="K94" s="60" t="s">
        <v>51</v>
      </c>
    </row>
    <row r="95" spans="1:11" ht="15" customHeight="1" x14ac:dyDescent="0.2">
      <c r="A95" s="132"/>
      <c r="B95" s="184"/>
      <c r="C95" s="35" t="s">
        <v>69</v>
      </c>
      <c r="D95" s="7">
        <v>53</v>
      </c>
      <c r="E95" s="11">
        <v>165</v>
      </c>
      <c r="F95" s="23">
        <f t="shared" si="3"/>
        <v>-112</v>
      </c>
      <c r="G95" s="11">
        <v>33</v>
      </c>
      <c r="H95" s="42">
        <f t="shared" si="5"/>
        <v>53</v>
      </c>
      <c r="I95" s="29">
        <f t="shared" si="4"/>
        <v>80</v>
      </c>
      <c r="J95" s="66"/>
      <c r="K95" s="61" t="s">
        <v>105</v>
      </c>
    </row>
    <row r="96" spans="1:11" ht="15" customHeight="1" x14ac:dyDescent="0.2">
      <c r="A96" s="138"/>
      <c r="B96" s="45" t="s">
        <v>4</v>
      </c>
      <c r="C96" s="36" t="s">
        <v>193</v>
      </c>
      <c r="D96" s="8">
        <v>321</v>
      </c>
      <c r="E96" s="15">
        <v>911</v>
      </c>
      <c r="F96" s="47">
        <f t="shared" si="3"/>
        <v>-590</v>
      </c>
      <c r="G96" s="14">
        <v>411</v>
      </c>
      <c r="H96" s="44">
        <f t="shared" si="5"/>
        <v>321</v>
      </c>
      <c r="I96" s="30">
        <f t="shared" si="4"/>
        <v>54.884742041712407</v>
      </c>
      <c r="J96" s="68" t="s">
        <v>136</v>
      </c>
      <c r="K96" s="62"/>
    </row>
    <row r="97" spans="1:13" ht="15" customHeight="1" x14ac:dyDescent="0.2">
      <c r="A97" s="136" t="s">
        <v>5</v>
      </c>
      <c r="B97" s="183" t="s">
        <v>117</v>
      </c>
      <c r="C97" s="33" t="s">
        <v>274</v>
      </c>
      <c r="D97" s="5">
        <v>1120</v>
      </c>
      <c r="E97" s="12">
        <v>2943</v>
      </c>
      <c r="F97" s="22">
        <f t="shared" si="3"/>
        <v>-1823</v>
      </c>
      <c r="G97" s="12">
        <v>1260</v>
      </c>
      <c r="H97" s="43">
        <f t="shared" si="5"/>
        <v>1120</v>
      </c>
      <c r="I97" s="88">
        <f t="shared" si="4"/>
        <v>57.186544342507652</v>
      </c>
      <c r="J97" s="67" t="s">
        <v>136</v>
      </c>
      <c r="K97" s="89" t="s">
        <v>275</v>
      </c>
    </row>
    <row r="98" spans="1:13" ht="15" customHeight="1" x14ac:dyDescent="0.2">
      <c r="A98" s="116"/>
      <c r="B98" s="153"/>
      <c r="C98" s="33" t="s">
        <v>276</v>
      </c>
      <c r="D98" s="5">
        <v>177</v>
      </c>
      <c r="E98" s="12">
        <v>392</v>
      </c>
      <c r="F98" s="22">
        <f t="shared" si="3"/>
        <v>-215</v>
      </c>
      <c r="G98" s="10">
        <v>199</v>
      </c>
      <c r="H98" s="40">
        <f t="shared" si="5"/>
        <v>177</v>
      </c>
      <c r="I98" s="27">
        <f t="shared" si="4"/>
        <v>49.234693877551024</v>
      </c>
      <c r="J98" s="64"/>
      <c r="K98" s="60"/>
    </row>
    <row r="99" spans="1:13" ht="15" customHeight="1" x14ac:dyDescent="0.2">
      <c r="A99" s="116"/>
      <c r="B99" s="153"/>
      <c r="C99" s="33" t="s">
        <v>194</v>
      </c>
      <c r="D99" s="5">
        <v>99</v>
      </c>
      <c r="E99" s="12">
        <v>260</v>
      </c>
      <c r="F99" s="22">
        <f t="shared" si="3"/>
        <v>-161</v>
      </c>
      <c r="G99" s="10">
        <v>111</v>
      </c>
      <c r="H99" s="40">
        <f t="shared" si="5"/>
        <v>99</v>
      </c>
      <c r="I99" s="27">
        <f t="shared" si="4"/>
        <v>57.307692307692307</v>
      </c>
      <c r="J99" s="64"/>
      <c r="K99" s="60"/>
    </row>
    <row r="100" spans="1:13" ht="15" customHeight="1" x14ac:dyDescent="0.2">
      <c r="A100" s="116"/>
      <c r="B100" s="153"/>
      <c r="C100" s="33" t="s">
        <v>277</v>
      </c>
      <c r="D100" s="5">
        <v>60</v>
      </c>
      <c r="E100" s="12">
        <v>195</v>
      </c>
      <c r="F100" s="22">
        <f t="shared" si="3"/>
        <v>-135</v>
      </c>
      <c r="G100" s="12">
        <v>67</v>
      </c>
      <c r="H100" s="43">
        <f t="shared" si="5"/>
        <v>60</v>
      </c>
      <c r="I100" s="88">
        <f t="shared" si="4"/>
        <v>65.641025641025635</v>
      </c>
      <c r="J100" s="67"/>
      <c r="K100" s="89" t="s">
        <v>261</v>
      </c>
    </row>
    <row r="101" spans="1:13" ht="15" customHeight="1" x14ac:dyDescent="0.2">
      <c r="A101" s="116"/>
      <c r="B101" s="184"/>
      <c r="C101" s="35" t="s">
        <v>195</v>
      </c>
      <c r="D101" s="7">
        <v>358</v>
      </c>
      <c r="E101" s="13">
        <v>842</v>
      </c>
      <c r="F101" s="23">
        <f t="shared" si="3"/>
        <v>-484</v>
      </c>
      <c r="G101" s="11">
        <v>403</v>
      </c>
      <c r="H101" s="42">
        <f t="shared" si="5"/>
        <v>358</v>
      </c>
      <c r="I101" s="29">
        <f t="shared" si="4"/>
        <v>52.13776722090261</v>
      </c>
      <c r="J101" s="66" t="s">
        <v>136</v>
      </c>
      <c r="K101" s="61"/>
    </row>
    <row r="102" spans="1:13" ht="15" customHeight="1" x14ac:dyDescent="0.2">
      <c r="A102" s="116"/>
      <c r="B102" s="136" t="s">
        <v>196</v>
      </c>
      <c r="C102" s="32" t="s">
        <v>197</v>
      </c>
      <c r="D102" s="3">
        <v>89</v>
      </c>
      <c r="E102" s="16">
        <v>278</v>
      </c>
      <c r="F102" s="21">
        <f t="shared" si="3"/>
        <v>-189</v>
      </c>
      <c r="G102" s="9">
        <v>100</v>
      </c>
      <c r="H102" s="39">
        <f t="shared" si="5"/>
        <v>89</v>
      </c>
      <c r="I102" s="26">
        <f t="shared" si="4"/>
        <v>64.02877697841727</v>
      </c>
      <c r="J102" s="63"/>
      <c r="K102" s="59"/>
    </row>
    <row r="103" spans="1:13" ht="15" customHeight="1" x14ac:dyDescent="0.2">
      <c r="A103" s="116"/>
      <c r="B103" s="116"/>
      <c r="C103" s="33" t="s">
        <v>198</v>
      </c>
      <c r="D103" s="5">
        <v>82</v>
      </c>
      <c r="E103" s="12">
        <v>202</v>
      </c>
      <c r="F103" s="22">
        <f t="shared" si="3"/>
        <v>-120</v>
      </c>
      <c r="G103" s="10">
        <v>92</v>
      </c>
      <c r="H103" s="40">
        <f t="shared" si="5"/>
        <v>82</v>
      </c>
      <c r="I103" s="27">
        <f t="shared" si="4"/>
        <v>54.455445544554458</v>
      </c>
      <c r="J103" s="64"/>
      <c r="K103" s="60"/>
    </row>
    <row r="104" spans="1:13" ht="15" customHeight="1" x14ac:dyDescent="0.2">
      <c r="A104" s="137"/>
      <c r="B104" s="139"/>
      <c r="C104" s="35" t="s">
        <v>14</v>
      </c>
      <c r="D104" s="7">
        <v>31</v>
      </c>
      <c r="E104" s="13">
        <v>90</v>
      </c>
      <c r="F104" s="23">
        <f t="shared" si="3"/>
        <v>-59</v>
      </c>
      <c r="G104" s="11">
        <v>35</v>
      </c>
      <c r="H104" s="42">
        <f t="shared" si="5"/>
        <v>31</v>
      </c>
      <c r="I104" s="29">
        <f t="shared" si="4"/>
        <v>61.111111111111114</v>
      </c>
      <c r="J104" s="66"/>
      <c r="K104" s="61"/>
    </row>
    <row r="105" spans="1:13" ht="15" customHeight="1" x14ac:dyDescent="0.2">
      <c r="A105" s="116"/>
      <c r="B105" s="195" t="s">
        <v>199</v>
      </c>
      <c r="C105" s="32" t="s">
        <v>200</v>
      </c>
      <c r="D105" s="3">
        <v>116</v>
      </c>
      <c r="E105" s="16">
        <v>369</v>
      </c>
      <c r="F105" s="21">
        <f t="shared" si="3"/>
        <v>-253</v>
      </c>
      <c r="G105" s="9">
        <v>131</v>
      </c>
      <c r="H105" s="39">
        <f t="shared" si="5"/>
        <v>116</v>
      </c>
      <c r="I105" s="26">
        <f t="shared" si="4"/>
        <v>64.498644986449861</v>
      </c>
      <c r="J105" s="63"/>
      <c r="K105" s="59"/>
    </row>
    <row r="106" spans="1:13" ht="15" customHeight="1" x14ac:dyDescent="0.2">
      <c r="A106" s="116"/>
      <c r="B106" s="197"/>
      <c r="C106" s="35" t="s">
        <v>201</v>
      </c>
      <c r="D106" s="7">
        <v>89</v>
      </c>
      <c r="E106" s="13">
        <v>240</v>
      </c>
      <c r="F106" s="23">
        <f t="shared" si="3"/>
        <v>-151</v>
      </c>
      <c r="G106" s="11">
        <v>100</v>
      </c>
      <c r="H106" s="42">
        <f t="shared" si="5"/>
        <v>89</v>
      </c>
      <c r="I106" s="29">
        <f t="shared" si="4"/>
        <v>58.333333333333336</v>
      </c>
      <c r="J106" s="66"/>
      <c r="K106" s="61"/>
    </row>
    <row r="107" spans="1:13" ht="15" customHeight="1" x14ac:dyDescent="0.2">
      <c r="A107" s="116"/>
      <c r="B107" s="195" t="s">
        <v>202</v>
      </c>
      <c r="C107" s="32" t="s">
        <v>203</v>
      </c>
      <c r="D107" s="3">
        <v>517</v>
      </c>
      <c r="E107" s="16">
        <v>1583</v>
      </c>
      <c r="F107" s="21">
        <f t="shared" si="3"/>
        <v>-1066</v>
      </c>
      <c r="G107" s="9">
        <v>581</v>
      </c>
      <c r="H107" s="39">
        <f t="shared" si="5"/>
        <v>517</v>
      </c>
      <c r="I107" s="26">
        <f t="shared" si="4"/>
        <v>63.29753632343651</v>
      </c>
      <c r="J107" s="63" t="s">
        <v>136</v>
      </c>
      <c r="K107" s="59"/>
      <c r="M107" s="122"/>
    </row>
    <row r="108" spans="1:13" ht="15" customHeight="1" x14ac:dyDescent="0.2">
      <c r="A108" s="116"/>
      <c r="B108" s="153"/>
      <c r="C108" s="141" t="s">
        <v>108</v>
      </c>
      <c r="D108" s="105">
        <v>229</v>
      </c>
      <c r="E108" s="106">
        <v>647</v>
      </c>
      <c r="F108" s="111">
        <f t="shared" si="3"/>
        <v>-418</v>
      </c>
      <c r="G108" s="112">
        <v>258</v>
      </c>
      <c r="H108" s="113">
        <f t="shared" si="5"/>
        <v>229</v>
      </c>
      <c r="I108" s="114">
        <f t="shared" si="4"/>
        <v>60.123647604327665</v>
      </c>
      <c r="J108" s="115"/>
      <c r="K108" s="128"/>
    </row>
    <row r="109" spans="1:13" ht="15" customHeight="1" x14ac:dyDescent="0.2">
      <c r="A109" s="116"/>
      <c r="B109" s="197"/>
      <c r="C109" s="35" t="s">
        <v>204</v>
      </c>
      <c r="D109" s="7">
        <v>44</v>
      </c>
      <c r="E109" s="13">
        <v>141</v>
      </c>
      <c r="F109" s="23">
        <f t="shared" si="3"/>
        <v>-97</v>
      </c>
      <c r="G109" s="11">
        <v>50</v>
      </c>
      <c r="H109" s="42">
        <f t="shared" si="5"/>
        <v>44</v>
      </c>
      <c r="I109" s="29">
        <f t="shared" si="4"/>
        <v>64.539007092198588</v>
      </c>
      <c r="J109" s="66"/>
      <c r="K109" s="61"/>
    </row>
    <row r="110" spans="1:13" ht="15" customHeight="1" x14ac:dyDescent="0.2">
      <c r="A110" s="116"/>
      <c r="B110" s="195" t="s">
        <v>205</v>
      </c>
      <c r="C110" s="32" t="s">
        <v>206</v>
      </c>
      <c r="D110" s="3">
        <v>196</v>
      </c>
      <c r="E110" s="16">
        <v>506</v>
      </c>
      <c r="F110" s="21">
        <f t="shared" si="3"/>
        <v>-310</v>
      </c>
      <c r="G110" s="9">
        <v>220</v>
      </c>
      <c r="H110" s="39">
        <f t="shared" si="5"/>
        <v>196</v>
      </c>
      <c r="I110" s="26">
        <f t="shared" si="4"/>
        <v>56.521739130434781</v>
      </c>
      <c r="J110" s="63"/>
      <c r="K110" s="59" t="s">
        <v>80</v>
      </c>
    </row>
    <row r="111" spans="1:13" ht="15" customHeight="1" x14ac:dyDescent="0.2">
      <c r="A111" s="116"/>
      <c r="B111" s="196"/>
      <c r="C111" s="33" t="s">
        <v>207</v>
      </c>
      <c r="D111" s="5">
        <v>112</v>
      </c>
      <c r="E111" s="12">
        <v>311</v>
      </c>
      <c r="F111" s="22">
        <f t="shared" si="3"/>
        <v>-199</v>
      </c>
      <c r="G111" s="10">
        <v>126</v>
      </c>
      <c r="H111" s="40">
        <f t="shared" si="5"/>
        <v>112</v>
      </c>
      <c r="I111" s="27">
        <f t="shared" si="4"/>
        <v>59.485530546623799</v>
      </c>
      <c r="J111" s="64"/>
      <c r="K111" s="60"/>
    </row>
    <row r="112" spans="1:13" ht="15" customHeight="1" x14ac:dyDescent="0.2">
      <c r="A112" s="116"/>
      <c r="B112" s="196"/>
      <c r="C112" s="33" t="s">
        <v>208</v>
      </c>
      <c r="D112" s="5">
        <v>80</v>
      </c>
      <c r="E112" s="12">
        <v>257</v>
      </c>
      <c r="F112" s="22">
        <f t="shared" si="3"/>
        <v>-177</v>
      </c>
      <c r="G112" s="10">
        <v>90</v>
      </c>
      <c r="H112" s="40">
        <f t="shared" si="5"/>
        <v>80</v>
      </c>
      <c r="I112" s="27">
        <f t="shared" si="4"/>
        <v>64.980544747081709</v>
      </c>
      <c r="J112" s="64"/>
      <c r="K112" s="60"/>
    </row>
    <row r="113" spans="1:11" ht="15" customHeight="1" x14ac:dyDescent="0.2">
      <c r="A113" s="116"/>
      <c r="B113" s="196"/>
      <c r="C113" s="33" t="s">
        <v>209</v>
      </c>
      <c r="D113" s="5">
        <v>119</v>
      </c>
      <c r="E113" s="12">
        <v>278</v>
      </c>
      <c r="F113" s="22">
        <f t="shared" si="3"/>
        <v>-159</v>
      </c>
      <c r="G113" s="10">
        <v>133</v>
      </c>
      <c r="H113" s="40">
        <f t="shared" si="5"/>
        <v>119</v>
      </c>
      <c r="I113" s="27">
        <f t="shared" si="4"/>
        <v>52.158273381294961</v>
      </c>
      <c r="J113" s="64"/>
      <c r="K113" s="60"/>
    </row>
    <row r="114" spans="1:11" ht="15" customHeight="1" x14ac:dyDescent="0.2">
      <c r="A114" s="117"/>
      <c r="B114" s="196"/>
      <c r="C114" s="33" t="s">
        <v>210</v>
      </c>
      <c r="D114" s="5">
        <v>65</v>
      </c>
      <c r="E114" s="12">
        <v>151</v>
      </c>
      <c r="F114" s="22">
        <f t="shared" si="3"/>
        <v>-86</v>
      </c>
      <c r="G114" s="10">
        <v>73</v>
      </c>
      <c r="H114" s="40">
        <f t="shared" si="5"/>
        <v>65</v>
      </c>
      <c r="I114" s="27">
        <f t="shared" si="4"/>
        <v>51.655629139072843</v>
      </c>
      <c r="J114" s="64"/>
      <c r="K114" s="60"/>
    </row>
    <row r="115" spans="1:11" ht="15" customHeight="1" x14ac:dyDescent="0.2">
      <c r="A115" s="194" t="s">
        <v>6</v>
      </c>
      <c r="B115" s="195" t="s">
        <v>211</v>
      </c>
      <c r="C115" s="32" t="s">
        <v>212</v>
      </c>
      <c r="D115" s="3">
        <v>294</v>
      </c>
      <c r="E115" s="16">
        <v>805</v>
      </c>
      <c r="F115" s="21">
        <f t="shared" si="3"/>
        <v>-511</v>
      </c>
      <c r="G115" s="16">
        <v>331</v>
      </c>
      <c r="H115" s="84">
        <f t="shared" si="5"/>
        <v>294</v>
      </c>
      <c r="I115" s="85">
        <f t="shared" si="4"/>
        <v>58.881987577639748</v>
      </c>
      <c r="J115" s="86" t="s">
        <v>136</v>
      </c>
      <c r="K115" s="87"/>
    </row>
    <row r="116" spans="1:11" ht="15" customHeight="1" x14ac:dyDescent="0.2">
      <c r="A116" s="194"/>
      <c r="B116" s="197"/>
      <c r="C116" s="35" t="s">
        <v>213</v>
      </c>
      <c r="D116" s="7">
        <v>134</v>
      </c>
      <c r="E116" s="13">
        <v>338</v>
      </c>
      <c r="F116" s="23">
        <f t="shared" si="3"/>
        <v>-204</v>
      </c>
      <c r="G116" s="13">
        <v>151</v>
      </c>
      <c r="H116" s="90">
        <f t="shared" si="5"/>
        <v>134</v>
      </c>
      <c r="I116" s="91">
        <f t="shared" si="4"/>
        <v>55.325443786982255</v>
      </c>
      <c r="J116" s="92"/>
      <c r="K116" s="93" t="s">
        <v>52</v>
      </c>
    </row>
    <row r="117" spans="1:11" ht="15" customHeight="1" x14ac:dyDescent="0.2">
      <c r="A117" s="194"/>
      <c r="B117" s="137" t="s">
        <v>214</v>
      </c>
      <c r="C117" s="141" t="s">
        <v>215</v>
      </c>
      <c r="D117" s="105">
        <v>251</v>
      </c>
      <c r="E117" s="106">
        <v>610</v>
      </c>
      <c r="F117" s="94">
        <f t="shared" si="3"/>
        <v>-359</v>
      </c>
      <c r="G117" s="106">
        <v>282</v>
      </c>
      <c r="H117" s="107">
        <f t="shared" si="5"/>
        <v>251</v>
      </c>
      <c r="I117" s="108">
        <f t="shared" si="4"/>
        <v>53.770491803278688</v>
      </c>
      <c r="J117" s="109"/>
      <c r="K117" s="110" t="s">
        <v>81</v>
      </c>
    </row>
    <row r="118" spans="1:11" ht="15" customHeight="1" x14ac:dyDescent="0.2">
      <c r="A118" s="194"/>
      <c r="B118" s="195" t="s">
        <v>216</v>
      </c>
      <c r="C118" s="32" t="s">
        <v>217</v>
      </c>
      <c r="D118" s="3">
        <v>436</v>
      </c>
      <c r="E118" s="16">
        <v>941</v>
      </c>
      <c r="F118" s="21">
        <f t="shared" si="3"/>
        <v>-505</v>
      </c>
      <c r="G118" s="16">
        <v>491</v>
      </c>
      <c r="H118" s="84">
        <f t="shared" si="5"/>
        <v>436</v>
      </c>
      <c r="I118" s="85">
        <f t="shared" si="4"/>
        <v>47.821466524973431</v>
      </c>
      <c r="J118" s="86" t="s">
        <v>136</v>
      </c>
      <c r="K118" s="87"/>
    </row>
    <row r="119" spans="1:11" ht="15" customHeight="1" x14ac:dyDescent="0.2">
      <c r="A119" s="194"/>
      <c r="B119" s="196"/>
      <c r="C119" s="33" t="s">
        <v>218</v>
      </c>
      <c r="D119" s="5">
        <v>94</v>
      </c>
      <c r="E119" s="12">
        <v>232</v>
      </c>
      <c r="F119" s="22">
        <f t="shared" si="3"/>
        <v>-138</v>
      </c>
      <c r="G119" s="12">
        <v>106</v>
      </c>
      <c r="H119" s="43">
        <f t="shared" si="5"/>
        <v>94</v>
      </c>
      <c r="I119" s="88">
        <f t="shared" si="4"/>
        <v>54.310344827586206</v>
      </c>
      <c r="J119" s="67"/>
      <c r="K119" s="89" t="s">
        <v>53</v>
      </c>
    </row>
    <row r="120" spans="1:11" ht="15" customHeight="1" x14ac:dyDescent="0.2">
      <c r="A120" s="194"/>
      <c r="B120" s="197"/>
      <c r="C120" s="35" t="s">
        <v>219</v>
      </c>
      <c r="D120" s="7">
        <v>101</v>
      </c>
      <c r="E120" s="13">
        <v>228</v>
      </c>
      <c r="F120" s="23">
        <f t="shared" si="3"/>
        <v>-127</v>
      </c>
      <c r="G120" s="13">
        <v>114</v>
      </c>
      <c r="H120" s="90">
        <f t="shared" si="5"/>
        <v>101</v>
      </c>
      <c r="I120" s="91">
        <f t="shared" si="4"/>
        <v>50</v>
      </c>
      <c r="J120" s="92"/>
      <c r="K120" s="93"/>
    </row>
    <row r="121" spans="1:11" ht="15" customHeight="1" x14ac:dyDescent="0.2">
      <c r="A121" s="194"/>
      <c r="B121" s="82" t="s">
        <v>220</v>
      </c>
      <c r="C121" s="36" t="s">
        <v>221</v>
      </c>
      <c r="D121" s="8">
        <v>290</v>
      </c>
      <c r="E121" s="15">
        <v>655</v>
      </c>
      <c r="F121" s="47">
        <f t="shared" si="3"/>
        <v>-365</v>
      </c>
      <c r="G121" s="15">
        <v>326</v>
      </c>
      <c r="H121" s="95">
        <f t="shared" si="5"/>
        <v>290</v>
      </c>
      <c r="I121" s="96">
        <f t="shared" si="4"/>
        <v>50.229007633587784</v>
      </c>
      <c r="J121" s="97" t="s">
        <v>136</v>
      </c>
      <c r="K121" s="98"/>
    </row>
    <row r="122" spans="1:11" ht="15" customHeight="1" x14ac:dyDescent="0.2">
      <c r="A122" s="135" t="s">
        <v>110</v>
      </c>
      <c r="B122" s="183" t="s">
        <v>222</v>
      </c>
      <c r="C122" s="32" t="s">
        <v>278</v>
      </c>
      <c r="D122" s="3">
        <v>1185</v>
      </c>
      <c r="E122" s="16">
        <v>2332</v>
      </c>
      <c r="F122" s="21">
        <f>D122-E122</f>
        <v>-1147</v>
      </c>
      <c r="G122" s="16">
        <v>1255</v>
      </c>
      <c r="H122" s="84">
        <f t="shared" si="5"/>
        <v>1185</v>
      </c>
      <c r="I122" s="85">
        <f>(E122-G122)/E122*100</f>
        <v>46.18353344768439</v>
      </c>
      <c r="J122" s="86" t="s">
        <v>136</v>
      </c>
      <c r="K122" s="89" t="s">
        <v>267</v>
      </c>
    </row>
    <row r="123" spans="1:11" ht="15" customHeight="1" x14ac:dyDescent="0.2">
      <c r="A123" s="132"/>
      <c r="B123" s="153"/>
      <c r="C123" s="33" t="s">
        <v>279</v>
      </c>
      <c r="D123" s="5">
        <v>206</v>
      </c>
      <c r="E123" s="12">
        <v>500</v>
      </c>
      <c r="F123" s="22">
        <f>D123-E123</f>
        <v>-294</v>
      </c>
      <c r="G123" s="10">
        <v>218</v>
      </c>
      <c r="H123" s="40">
        <f t="shared" si="5"/>
        <v>206</v>
      </c>
      <c r="I123" s="27">
        <f>(E123-G123)/E123*100</f>
        <v>56.399999999999991</v>
      </c>
      <c r="J123" s="64" t="s">
        <v>136</v>
      </c>
      <c r="K123" s="60" t="s">
        <v>280</v>
      </c>
    </row>
    <row r="124" spans="1:11" ht="15" customHeight="1" x14ac:dyDescent="0.2">
      <c r="A124" s="132"/>
      <c r="B124" s="153"/>
      <c r="C124" s="33" t="s">
        <v>281</v>
      </c>
      <c r="D124" s="5">
        <v>62</v>
      </c>
      <c r="E124" s="12">
        <v>137</v>
      </c>
      <c r="F124" s="22">
        <f>D124-E124</f>
        <v>-75</v>
      </c>
      <c r="G124" s="12">
        <v>66</v>
      </c>
      <c r="H124" s="43">
        <f t="shared" si="5"/>
        <v>62</v>
      </c>
      <c r="I124" s="88">
        <f>(E124-G124)/E124*100</f>
        <v>51.824817518248182</v>
      </c>
      <c r="J124" s="67"/>
      <c r="K124" s="89" t="s">
        <v>261</v>
      </c>
    </row>
    <row r="125" spans="1:11" ht="15" customHeight="1" x14ac:dyDescent="0.2">
      <c r="A125" s="135"/>
      <c r="B125" s="184"/>
      <c r="C125" s="35" t="s">
        <v>223</v>
      </c>
      <c r="D125" s="7">
        <v>144</v>
      </c>
      <c r="E125" s="13">
        <v>374</v>
      </c>
      <c r="F125" s="23">
        <f>D125-E125</f>
        <v>-230</v>
      </c>
      <c r="G125" s="11">
        <v>153</v>
      </c>
      <c r="H125" s="42">
        <f t="shared" si="5"/>
        <v>144</v>
      </c>
      <c r="I125" s="29">
        <f>(E125-G125)/E125*100</f>
        <v>59.090909090909093</v>
      </c>
      <c r="J125" s="66"/>
      <c r="K125" s="61" t="s">
        <v>54</v>
      </c>
    </row>
    <row r="126" spans="1:11" ht="15" customHeight="1" x14ac:dyDescent="0.2">
      <c r="A126" s="132"/>
      <c r="B126" s="200" t="s">
        <v>224</v>
      </c>
      <c r="C126" s="32" t="s">
        <v>225</v>
      </c>
      <c r="D126" s="3">
        <v>158</v>
      </c>
      <c r="E126" s="16">
        <v>400</v>
      </c>
      <c r="F126" s="21">
        <f t="shared" si="3"/>
        <v>-242</v>
      </c>
      <c r="G126" s="9">
        <v>167</v>
      </c>
      <c r="H126" s="39">
        <f t="shared" si="5"/>
        <v>158</v>
      </c>
      <c r="I126" s="26">
        <f t="shared" si="4"/>
        <v>58.25</v>
      </c>
      <c r="J126" s="63"/>
      <c r="K126" s="59" t="s">
        <v>82</v>
      </c>
    </row>
    <row r="127" spans="1:11" ht="15" customHeight="1" x14ac:dyDescent="0.2">
      <c r="A127" s="132"/>
      <c r="B127" s="197"/>
      <c r="C127" s="35" t="s">
        <v>226</v>
      </c>
      <c r="D127" s="7">
        <v>90</v>
      </c>
      <c r="E127" s="13">
        <v>180</v>
      </c>
      <c r="F127" s="23">
        <f t="shared" si="3"/>
        <v>-90</v>
      </c>
      <c r="G127" s="11">
        <v>95</v>
      </c>
      <c r="H127" s="42">
        <f t="shared" si="5"/>
        <v>90</v>
      </c>
      <c r="I127" s="29">
        <f t="shared" si="4"/>
        <v>47.222222222222221</v>
      </c>
      <c r="J127" s="66"/>
      <c r="K127" s="61"/>
    </row>
    <row r="128" spans="1:11" ht="15" customHeight="1" x14ac:dyDescent="0.2">
      <c r="A128" s="132"/>
      <c r="B128" s="183" t="s">
        <v>119</v>
      </c>
      <c r="C128" s="33" t="s">
        <v>282</v>
      </c>
      <c r="D128" s="5">
        <v>442</v>
      </c>
      <c r="E128" s="12">
        <v>1040</v>
      </c>
      <c r="F128" s="22">
        <f t="shared" si="3"/>
        <v>-598</v>
      </c>
      <c r="G128" s="12">
        <v>468</v>
      </c>
      <c r="H128" s="43">
        <f t="shared" si="5"/>
        <v>442</v>
      </c>
      <c r="I128" s="88">
        <f t="shared" si="4"/>
        <v>55.000000000000007</v>
      </c>
      <c r="J128" s="67" t="s">
        <v>136</v>
      </c>
      <c r="K128" s="89" t="s">
        <v>267</v>
      </c>
    </row>
    <row r="129" spans="1:11" ht="15" customHeight="1" x14ac:dyDescent="0.2">
      <c r="A129" s="132"/>
      <c r="B129" s="153"/>
      <c r="C129" s="33" t="s">
        <v>283</v>
      </c>
      <c r="D129" s="5">
        <v>197</v>
      </c>
      <c r="E129" s="12">
        <v>482</v>
      </c>
      <c r="F129" s="22">
        <f t="shared" si="3"/>
        <v>-285</v>
      </c>
      <c r="G129" s="10">
        <v>208</v>
      </c>
      <c r="H129" s="40">
        <f t="shared" si="5"/>
        <v>197</v>
      </c>
      <c r="I129" s="27">
        <f t="shared" si="4"/>
        <v>56.84647302904564</v>
      </c>
      <c r="J129" s="64"/>
      <c r="K129" s="60" t="s">
        <v>284</v>
      </c>
    </row>
    <row r="130" spans="1:11" ht="15" customHeight="1" x14ac:dyDescent="0.2">
      <c r="A130" s="132"/>
      <c r="B130" s="184"/>
      <c r="C130" s="35" t="s">
        <v>227</v>
      </c>
      <c r="D130" s="7">
        <v>76</v>
      </c>
      <c r="E130" s="13">
        <v>166</v>
      </c>
      <c r="F130" s="23">
        <f t="shared" si="3"/>
        <v>-90</v>
      </c>
      <c r="G130" s="11">
        <v>80</v>
      </c>
      <c r="H130" s="42">
        <f t="shared" si="5"/>
        <v>76</v>
      </c>
      <c r="I130" s="29">
        <f t="shared" si="4"/>
        <v>51.807228915662648</v>
      </c>
      <c r="J130" s="66"/>
      <c r="K130" s="61"/>
    </row>
    <row r="131" spans="1:11" ht="15" customHeight="1" x14ac:dyDescent="0.2">
      <c r="A131" s="135"/>
      <c r="B131" s="136" t="s">
        <v>228</v>
      </c>
      <c r="C131" s="34" t="s">
        <v>229</v>
      </c>
      <c r="D131" s="17">
        <v>357</v>
      </c>
      <c r="E131" s="18">
        <v>994</v>
      </c>
      <c r="F131" s="25">
        <f t="shared" si="3"/>
        <v>-637</v>
      </c>
      <c r="G131" s="19">
        <v>378</v>
      </c>
      <c r="H131" s="41">
        <f t="shared" si="5"/>
        <v>357</v>
      </c>
      <c r="I131" s="28">
        <f t="shared" si="4"/>
        <v>61.971830985915489</v>
      </c>
      <c r="J131" s="65" t="s">
        <v>126</v>
      </c>
      <c r="K131" s="131"/>
    </row>
    <row r="132" spans="1:11" ht="15" customHeight="1" x14ac:dyDescent="0.2">
      <c r="A132" s="132"/>
      <c r="B132" s="116"/>
      <c r="C132" s="33" t="s">
        <v>230</v>
      </c>
      <c r="D132" s="5">
        <v>127</v>
      </c>
      <c r="E132" s="12">
        <v>266</v>
      </c>
      <c r="F132" s="22">
        <f>D132-E132</f>
        <v>-139</v>
      </c>
      <c r="G132" s="10">
        <v>135</v>
      </c>
      <c r="H132" s="40">
        <f t="shared" si="5"/>
        <v>127</v>
      </c>
      <c r="I132" s="27">
        <f>(E132-G132)/E132*100</f>
        <v>49.248120300751879</v>
      </c>
      <c r="J132" s="64"/>
      <c r="K132" s="60"/>
    </row>
    <row r="133" spans="1:11" ht="15" customHeight="1" x14ac:dyDescent="0.2">
      <c r="A133" s="132"/>
      <c r="B133" s="117"/>
      <c r="C133" s="35" t="s">
        <v>231</v>
      </c>
      <c r="D133" s="7">
        <v>80</v>
      </c>
      <c r="E133" s="13">
        <v>219</v>
      </c>
      <c r="F133" s="23">
        <f>D133-E133</f>
        <v>-139</v>
      </c>
      <c r="G133" s="11">
        <v>85</v>
      </c>
      <c r="H133" s="42">
        <f t="shared" si="5"/>
        <v>80</v>
      </c>
      <c r="I133" s="29">
        <f>(E133-G133)/E133*100</f>
        <v>61.187214611872143</v>
      </c>
      <c r="J133" s="66"/>
      <c r="K133" s="61"/>
    </row>
    <row r="134" spans="1:11" ht="15" customHeight="1" x14ac:dyDescent="0.2">
      <c r="A134" s="132"/>
      <c r="B134" s="136" t="s">
        <v>232</v>
      </c>
      <c r="C134" s="32" t="s">
        <v>233</v>
      </c>
      <c r="D134" s="3">
        <v>640</v>
      </c>
      <c r="E134" s="16">
        <v>1810</v>
      </c>
      <c r="F134" s="21">
        <f>D134-E134</f>
        <v>-1170</v>
      </c>
      <c r="G134" s="9">
        <v>677</v>
      </c>
      <c r="H134" s="39">
        <f t="shared" si="5"/>
        <v>640</v>
      </c>
      <c r="I134" s="26">
        <f>(E134-G134)/E134*100</f>
        <v>62.596685082872924</v>
      </c>
      <c r="J134" s="63" t="s">
        <v>136</v>
      </c>
      <c r="K134" s="59"/>
    </row>
    <row r="135" spans="1:11" ht="15" customHeight="1" x14ac:dyDescent="0.2">
      <c r="A135" s="132"/>
      <c r="B135" s="139"/>
      <c r="C135" s="35" t="s">
        <v>234</v>
      </c>
      <c r="D135" s="7">
        <v>95</v>
      </c>
      <c r="E135" s="13">
        <v>218</v>
      </c>
      <c r="F135" s="23">
        <f t="shared" ref="F135:F159" si="8">D135-E135</f>
        <v>-123</v>
      </c>
      <c r="G135" s="11">
        <v>100</v>
      </c>
      <c r="H135" s="42">
        <f t="shared" si="5"/>
        <v>95</v>
      </c>
      <c r="I135" s="29">
        <f t="shared" ref="I135:I159" si="9">(E135-G135)/E135*100</f>
        <v>54.128440366972477</v>
      </c>
      <c r="J135" s="66"/>
      <c r="K135" s="61"/>
    </row>
    <row r="136" spans="1:11" ht="15" customHeight="1" x14ac:dyDescent="0.2">
      <c r="A136" s="132"/>
      <c r="B136" s="183" t="s">
        <v>235</v>
      </c>
      <c r="C136" s="32" t="s">
        <v>247</v>
      </c>
      <c r="D136" s="3">
        <v>298</v>
      </c>
      <c r="E136" s="16">
        <v>739</v>
      </c>
      <c r="F136" s="21">
        <f t="shared" si="8"/>
        <v>-441</v>
      </c>
      <c r="G136" s="9">
        <v>316</v>
      </c>
      <c r="H136" s="39">
        <f t="shared" ref="H136:H140" si="10">D136</f>
        <v>298</v>
      </c>
      <c r="I136" s="26">
        <f t="shared" si="9"/>
        <v>57.239512855209739</v>
      </c>
      <c r="J136" s="63" t="s">
        <v>136</v>
      </c>
      <c r="K136" s="59" t="s">
        <v>240</v>
      </c>
    </row>
    <row r="137" spans="1:11" ht="15" customHeight="1" x14ac:dyDescent="0.2">
      <c r="A137" s="132"/>
      <c r="B137" s="184"/>
      <c r="C137" s="35" t="s">
        <v>236</v>
      </c>
      <c r="D137" s="7">
        <v>106</v>
      </c>
      <c r="E137" s="13">
        <v>382</v>
      </c>
      <c r="F137" s="23">
        <f>D137-E137</f>
        <v>-276</v>
      </c>
      <c r="G137" s="11">
        <v>113</v>
      </c>
      <c r="H137" s="42">
        <f t="shared" si="10"/>
        <v>106</v>
      </c>
      <c r="I137" s="29">
        <f>(E137-G137)/E137*100</f>
        <v>70.418848167539267</v>
      </c>
      <c r="J137" s="66"/>
      <c r="K137" s="61"/>
    </row>
    <row r="138" spans="1:11" ht="15" customHeight="1" x14ac:dyDescent="0.2">
      <c r="A138" s="132"/>
      <c r="B138" s="201" t="s">
        <v>71</v>
      </c>
      <c r="C138" s="32" t="s">
        <v>248</v>
      </c>
      <c r="D138" s="3">
        <v>602</v>
      </c>
      <c r="E138" s="16">
        <v>1632</v>
      </c>
      <c r="F138" s="21">
        <f>D138-E138</f>
        <v>-1030</v>
      </c>
      <c r="G138" s="9">
        <v>637</v>
      </c>
      <c r="H138" s="39">
        <f t="shared" si="10"/>
        <v>602</v>
      </c>
      <c r="I138" s="26">
        <f>(E138-G138)/E138*100</f>
        <v>60.968137254901968</v>
      </c>
      <c r="J138" s="63" t="s">
        <v>136</v>
      </c>
      <c r="K138" s="59" t="s">
        <v>240</v>
      </c>
    </row>
    <row r="139" spans="1:11" ht="15" customHeight="1" x14ac:dyDescent="0.2">
      <c r="A139" s="133"/>
      <c r="B139" s="202"/>
      <c r="C139" s="35" t="s">
        <v>237</v>
      </c>
      <c r="D139" s="7">
        <v>115</v>
      </c>
      <c r="E139" s="13">
        <v>278</v>
      </c>
      <c r="F139" s="23">
        <f t="shared" si="8"/>
        <v>-163</v>
      </c>
      <c r="G139" s="11">
        <v>122</v>
      </c>
      <c r="H139" s="42">
        <f t="shared" si="10"/>
        <v>115</v>
      </c>
      <c r="I139" s="29">
        <f t="shared" si="9"/>
        <v>56.115107913669057</v>
      </c>
      <c r="J139" s="66"/>
      <c r="K139" s="61" t="s">
        <v>55</v>
      </c>
    </row>
    <row r="140" spans="1:11" ht="15" customHeight="1" x14ac:dyDescent="0.2">
      <c r="A140" s="117" t="s">
        <v>72</v>
      </c>
      <c r="B140" s="82" t="s">
        <v>238</v>
      </c>
      <c r="C140" s="36" t="s">
        <v>239</v>
      </c>
      <c r="D140" s="8">
        <v>1478</v>
      </c>
      <c r="E140" s="15">
        <v>2983</v>
      </c>
      <c r="F140" s="24">
        <f t="shared" si="8"/>
        <v>-1505</v>
      </c>
      <c r="G140" s="15">
        <v>1600</v>
      </c>
      <c r="H140" s="95">
        <f t="shared" si="10"/>
        <v>1478</v>
      </c>
      <c r="I140" s="96">
        <f t="shared" si="9"/>
        <v>46.36272209185384</v>
      </c>
      <c r="J140" s="97" t="s">
        <v>136</v>
      </c>
      <c r="K140" s="98" t="s">
        <v>106</v>
      </c>
    </row>
    <row r="141" spans="1:11" ht="15.75" customHeight="1" x14ac:dyDescent="0.2"/>
  </sheetData>
  <mergeCells count="51">
    <mergeCell ref="B136:B137"/>
    <mergeCell ref="B138:B139"/>
    <mergeCell ref="A115:A121"/>
    <mergeCell ref="B115:B116"/>
    <mergeCell ref="B118:B120"/>
    <mergeCell ref="B122:B125"/>
    <mergeCell ref="B126:B127"/>
    <mergeCell ref="B128:B130"/>
    <mergeCell ref="B88:B90"/>
    <mergeCell ref="B91:B95"/>
    <mergeCell ref="B97:B101"/>
    <mergeCell ref="B105:B106"/>
    <mergeCell ref="B107:B109"/>
    <mergeCell ref="B110:B114"/>
    <mergeCell ref="B63:B67"/>
    <mergeCell ref="B74:B78"/>
    <mergeCell ref="B79:B80"/>
    <mergeCell ref="B81:B82"/>
    <mergeCell ref="B83:B84"/>
    <mergeCell ref="B86:B87"/>
    <mergeCell ref="A49:A60"/>
    <mergeCell ref="B49:B53"/>
    <mergeCell ref="B54:B57"/>
    <mergeCell ref="B58:B60"/>
    <mergeCell ref="A61:A62"/>
    <mergeCell ref="B61:B62"/>
    <mergeCell ref="B24:B26"/>
    <mergeCell ref="B27:B30"/>
    <mergeCell ref="B31:B34"/>
    <mergeCell ref="B35:B38"/>
    <mergeCell ref="B41:B44"/>
    <mergeCell ref="B45:B47"/>
    <mergeCell ref="I4:I6"/>
    <mergeCell ref="J4:J6"/>
    <mergeCell ref="K4:K6"/>
    <mergeCell ref="A7:A11"/>
    <mergeCell ref="B7:B11"/>
    <mergeCell ref="A12:A23"/>
    <mergeCell ref="B12:B14"/>
    <mergeCell ref="B15:B16"/>
    <mergeCell ref="B19:B22"/>
    <mergeCell ref="A1:I1"/>
    <mergeCell ref="B2:I2"/>
    <mergeCell ref="B3:I3"/>
    <mergeCell ref="A4:A6"/>
    <mergeCell ref="B4:B6"/>
    <mergeCell ref="C4:C6"/>
    <mergeCell ref="D4:D6"/>
    <mergeCell ref="E4:E6"/>
    <mergeCell ref="F4:F6"/>
    <mergeCell ref="G4:H5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scale="92" firstPageNumber="37" orientation="landscape" r:id="rId1"/>
  <headerFooter scaleWithDoc="0">
    <oddHeader>&amp;R&amp;10準特定地域需給状況・適正車両数　　&amp;P</oddHeader>
  </headerFooter>
  <rowBreaks count="4" manualBreakCount="4">
    <brk id="30" max="10" man="1"/>
    <brk id="60" max="10" man="1"/>
    <brk id="89" max="10" man="1"/>
    <brk id="1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特定地域適正車両数</vt:lpstr>
      <vt:lpstr>準特定地域需給状況</vt:lpstr>
      <vt:lpstr>準特定地域需給状況!Print_Area</vt:lpstr>
      <vt:lpstr>準特定地域需給状況!Print_Titles</vt:lpstr>
      <vt:lpstr>特定地域適正車両数!Print_Titles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BARA2</cp:lastModifiedBy>
  <cp:lastPrinted>2019-09-19T06:00:31Z</cp:lastPrinted>
  <dcterms:created xsi:type="dcterms:W3CDTF">2009-07-22T07:12:52Z</dcterms:created>
  <dcterms:modified xsi:type="dcterms:W3CDTF">2023-02-15T06:49:15Z</dcterms:modified>
</cp:coreProperties>
</file>