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YURI2\Share\4教宣\4.5ホームページ\data\2022\"/>
    </mc:Choice>
  </mc:AlternateContent>
  <xr:revisionPtr revIDLastSave="0" documentId="8_{C6E94DF7-9BEF-45C6-867D-C560D4000AC8}" xr6:coauthVersionLast="47" xr6:coauthVersionMax="47" xr10:uidLastSave="{00000000-0000-0000-0000-000000000000}"/>
  <bookViews>
    <workbookView xWindow="-108" yWindow="-108" windowWidth="23256" windowHeight="12576" xr2:uid="{D9278D08-F404-49F4-922F-E138267C1A17}"/>
  </bookViews>
  <sheets>
    <sheet name="20" sheetId="1" r:id="rId1"/>
  </sheets>
  <definedNames>
    <definedName name="_Regression_Int" localSheetId="0" hidden="1">1</definedName>
    <definedName name="_xlnm.Print_Area" localSheetId="0">'20'!$A$1:$S$55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66" i="1" l="1"/>
  <c r="G66" i="1"/>
  <c r="E66" i="1"/>
  <c r="C66" i="1"/>
  <c r="B66" i="1"/>
  <c r="H65" i="1"/>
  <c r="G65" i="1"/>
  <c r="E65" i="1"/>
  <c r="C65" i="1"/>
  <c r="B65" i="1"/>
  <c r="H64" i="1"/>
  <c r="G64" i="1"/>
  <c r="E64" i="1"/>
  <c r="C64" i="1"/>
  <c r="B64" i="1"/>
  <c r="H63" i="1"/>
  <c r="G63" i="1"/>
  <c r="E63" i="1"/>
  <c r="C63" i="1"/>
  <c r="B63" i="1"/>
  <c r="H62" i="1"/>
  <c r="G62" i="1"/>
  <c r="E62" i="1"/>
  <c r="C62" i="1"/>
  <c r="B62" i="1"/>
  <c r="H61" i="1"/>
  <c r="G61" i="1"/>
  <c r="E61" i="1"/>
  <c r="C61" i="1"/>
  <c r="B61" i="1"/>
  <c r="H60" i="1"/>
  <c r="G60" i="1"/>
  <c r="E60" i="1"/>
  <c r="C60" i="1"/>
  <c r="B60" i="1"/>
  <c r="H59" i="1"/>
  <c r="G59" i="1"/>
  <c r="E59" i="1"/>
  <c r="C59" i="1"/>
  <c r="B59" i="1"/>
  <c r="H58" i="1"/>
  <c r="G58" i="1"/>
  <c r="E58" i="1"/>
  <c r="C58" i="1"/>
  <c r="B58" i="1"/>
  <c r="H57" i="1"/>
  <c r="H67" i="1" s="1"/>
  <c r="G57" i="1"/>
  <c r="G67" i="1" s="1"/>
  <c r="E57" i="1"/>
  <c r="E67" i="1" s="1"/>
  <c r="C57" i="1"/>
  <c r="C67" i="1" s="1"/>
  <c r="B57" i="1"/>
  <c r="B67" i="1" s="1"/>
  <c r="P53" i="1"/>
  <c r="O53" i="1"/>
  <c r="N53" i="1"/>
  <c r="P52" i="1"/>
  <c r="O52" i="1"/>
  <c r="N52" i="1"/>
  <c r="P51" i="1"/>
  <c r="O51" i="1"/>
  <c r="N51" i="1"/>
  <c r="P50" i="1"/>
  <c r="O50" i="1"/>
  <c r="N50" i="1"/>
  <c r="P49" i="1"/>
  <c r="O49" i="1"/>
  <c r="N49" i="1"/>
  <c r="P48" i="1"/>
  <c r="O48" i="1"/>
  <c r="N48" i="1"/>
  <c r="P47" i="1"/>
  <c r="O47" i="1"/>
  <c r="N47" i="1"/>
  <c r="P46" i="1"/>
  <c r="O46" i="1"/>
  <c r="N46" i="1"/>
  <c r="P45" i="1"/>
  <c r="O45" i="1"/>
  <c r="N45" i="1"/>
  <c r="P44" i="1"/>
  <c r="O44" i="1"/>
  <c r="N44" i="1"/>
  <c r="P43" i="1"/>
  <c r="O43" i="1"/>
  <c r="N43" i="1"/>
  <c r="P42" i="1"/>
  <c r="O42" i="1"/>
  <c r="N42" i="1"/>
  <c r="P41" i="1"/>
  <c r="O41" i="1"/>
  <c r="N41" i="1"/>
  <c r="P40" i="1"/>
  <c r="O40" i="1"/>
  <c r="N40" i="1"/>
  <c r="P39" i="1"/>
  <c r="O39" i="1"/>
  <c r="N39" i="1"/>
  <c r="P38" i="1"/>
  <c r="O38" i="1"/>
  <c r="N38" i="1"/>
  <c r="P37" i="1"/>
  <c r="O37" i="1"/>
  <c r="N37" i="1"/>
  <c r="P36" i="1"/>
  <c r="O36" i="1"/>
  <c r="N36" i="1"/>
  <c r="P35" i="1"/>
  <c r="O35" i="1"/>
  <c r="N35" i="1"/>
  <c r="P34" i="1"/>
  <c r="O34" i="1"/>
  <c r="N34" i="1"/>
  <c r="P33" i="1"/>
  <c r="O33" i="1"/>
  <c r="N33" i="1"/>
  <c r="P32" i="1"/>
  <c r="O32" i="1"/>
  <c r="N32" i="1"/>
  <c r="P31" i="1"/>
  <c r="O31" i="1"/>
  <c r="N31" i="1"/>
  <c r="P30" i="1"/>
  <c r="O30" i="1"/>
  <c r="N30" i="1"/>
  <c r="P29" i="1"/>
  <c r="O29" i="1"/>
  <c r="N29" i="1"/>
  <c r="P28" i="1"/>
  <c r="O28" i="1"/>
  <c r="N28" i="1"/>
  <c r="P27" i="1"/>
  <c r="O27" i="1"/>
  <c r="N27" i="1"/>
  <c r="P26" i="1"/>
  <c r="O26" i="1"/>
  <c r="N26" i="1"/>
  <c r="P25" i="1"/>
  <c r="O25" i="1"/>
  <c r="N25" i="1"/>
  <c r="P24" i="1"/>
  <c r="O24" i="1"/>
  <c r="N24" i="1"/>
  <c r="P23" i="1"/>
  <c r="O23" i="1"/>
  <c r="N23" i="1"/>
  <c r="P22" i="1"/>
  <c r="O22" i="1"/>
  <c r="N22" i="1"/>
  <c r="P21" i="1"/>
  <c r="O21" i="1"/>
  <c r="N21" i="1"/>
  <c r="P20" i="1"/>
  <c r="O20" i="1"/>
  <c r="N20" i="1"/>
  <c r="P19" i="1"/>
  <c r="O19" i="1"/>
  <c r="N19" i="1"/>
  <c r="P18" i="1"/>
  <c r="O18" i="1"/>
  <c r="N18" i="1"/>
  <c r="P17" i="1"/>
  <c r="O17" i="1"/>
  <c r="N17" i="1"/>
  <c r="P16" i="1"/>
  <c r="O16" i="1"/>
  <c r="N16" i="1"/>
  <c r="P15" i="1"/>
  <c r="O15" i="1"/>
  <c r="N15" i="1"/>
  <c r="P14" i="1"/>
  <c r="O14" i="1"/>
  <c r="N14" i="1"/>
  <c r="P13" i="1"/>
  <c r="O13" i="1"/>
  <c r="N13" i="1"/>
  <c r="P12" i="1"/>
  <c r="O12" i="1"/>
  <c r="N12" i="1"/>
  <c r="P11" i="1"/>
  <c r="O11" i="1"/>
  <c r="N11" i="1"/>
  <c r="P10" i="1"/>
  <c r="O10" i="1"/>
  <c r="N10" i="1"/>
  <c r="P9" i="1"/>
  <c r="O9" i="1"/>
  <c r="N9" i="1"/>
  <c r="P8" i="1"/>
  <c r="O8" i="1"/>
  <c r="N8" i="1"/>
  <c r="P7" i="1"/>
  <c r="O7" i="1"/>
  <c r="N7" i="1"/>
  <c r="S6" i="1"/>
  <c r="R6" i="1"/>
  <c r="P6" i="1"/>
  <c r="H6" i="1"/>
  <c r="O6" i="1" s="1"/>
  <c r="G6" i="1"/>
  <c r="E6" i="1"/>
  <c r="C6" i="1"/>
  <c r="N6" i="1" s="1"/>
  <c r="B6" i="1"/>
  <c r="F2" i="1"/>
</calcChain>
</file>

<file path=xl/sharedStrings.xml><?xml version="1.0" encoding="utf-8"?>
<sst xmlns="http://schemas.openxmlformats.org/spreadsheetml/2006/main" count="100" uniqueCount="93">
  <si>
    <t>法人タクシー輸送実績等（個人タクシー及び法人のハイヤー・患者輸送車等を除く）</t>
    <rPh sb="0" eb="2">
      <t>ホウジン</t>
    </rPh>
    <rPh sb="6" eb="8">
      <t>ユソウ</t>
    </rPh>
    <rPh sb="8" eb="10">
      <t>ジッセキ</t>
    </rPh>
    <rPh sb="10" eb="11">
      <t>トウ</t>
    </rPh>
    <rPh sb="12" eb="14">
      <t>コジン</t>
    </rPh>
    <rPh sb="18" eb="19">
      <t>オヨ</t>
    </rPh>
    <rPh sb="20" eb="22">
      <t>ホウジン</t>
    </rPh>
    <rPh sb="28" eb="30">
      <t>カンジャ</t>
    </rPh>
    <rPh sb="30" eb="32">
      <t>ユソウ</t>
    </rPh>
    <rPh sb="32" eb="33">
      <t>シャ</t>
    </rPh>
    <rPh sb="33" eb="34">
      <t>トウ</t>
    </rPh>
    <rPh sb="35" eb="36">
      <t>ノゾ</t>
    </rPh>
    <phoneticPr fontId="4"/>
  </si>
  <si>
    <t>令和元</t>
    <rPh sb="0" eb="2">
      <t>レイワ</t>
    </rPh>
    <rPh sb="2" eb="3">
      <t>ガン</t>
    </rPh>
    <phoneticPr fontId="4"/>
  </si>
  <si>
    <t>年度実績</t>
    <rPh sb="0" eb="2">
      <t>ネンド</t>
    </rPh>
    <rPh sb="2" eb="4">
      <t>ジッセキ</t>
    </rPh>
    <phoneticPr fontId="4"/>
  </si>
  <si>
    <t>車両数は年度末＝</t>
    <rPh sb="0" eb="2">
      <t>シャリョウ</t>
    </rPh>
    <rPh sb="2" eb="3">
      <t>スウ</t>
    </rPh>
    <rPh sb="4" eb="7">
      <t>ネンドマツ</t>
    </rPh>
    <phoneticPr fontId="4"/>
  </si>
  <si>
    <t>年3月末日現在</t>
    <rPh sb="0" eb="1">
      <t>ネン</t>
    </rPh>
    <rPh sb="2" eb="3">
      <t>ガツ</t>
    </rPh>
    <rPh sb="3" eb="5">
      <t>マツジツ</t>
    </rPh>
    <rPh sb="5" eb="7">
      <t>ゲンザイ</t>
    </rPh>
    <phoneticPr fontId="4"/>
  </si>
  <si>
    <t>事業者
数</t>
    <phoneticPr fontId="4"/>
  </si>
  <si>
    <t>車両数</t>
    <phoneticPr fontId="4"/>
  </si>
  <si>
    <t>実働率</t>
    <rPh sb="0" eb="2">
      <t>ジツドウ</t>
    </rPh>
    <rPh sb="2" eb="3">
      <t>リツ</t>
    </rPh>
    <phoneticPr fontId="4"/>
  </si>
  <si>
    <t>総走行キロ</t>
    <rPh sb="0" eb="1">
      <t>ソウ</t>
    </rPh>
    <rPh sb="1" eb="3">
      <t>ソウコウ</t>
    </rPh>
    <phoneticPr fontId="4"/>
  </si>
  <si>
    <t>実車
率</t>
    <rPh sb="0" eb="2">
      <t>ジッシャ</t>
    </rPh>
    <rPh sb="3" eb="4">
      <t>リツ</t>
    </rPh>
    <phoneticPr fontId="4"/>
  </si>
  <si>
    <t>輸送人員</t>
    <rPh sb="0" eb="2">
      <t>ユソウ</t>
    </rPh>
    <rPh sb="2" eb="4">
      <t>ジンイン</t>
    </rPh>
    <phoneticPr fontId="4"/>
  </si>
  <si>
    <t>営業収入</t>
    <rPh sb="0" eb="2">
      <t>エイギョウ</t>
    </rPh>
    <rPh sb="2" eb="4">
      <t>シュウニュウ</t>
    </rPh>
    <phoneticPr fontId="4"/>
  </si>
  <si>
    <t>実働１日１車当たり</t>
    <rPh sb="0" eb="2">
      <t>ジツドウ</t>
    </rPh>
    <rPh sb="3" eb="4">
      <t>ニチ</t>
    </rPh>
    <rPh sb="5" eb="6">
      <t>クルマ</t>
    </rPh>
    <rPh sb="6" eb="7">
      <t>ア</t>
    </rPh>
    <phoneticPr fontId="4"/>
  </si>
  <si>
    <t>…当たり営業収入</t>
    <rPh sb="1" eb="2">
      <t>ア</t>
    </rPh>
    <rPh sb="4" eb="6">
      <t>エイギョウ</t>
    </rPh>
    <rPh sb="6" eb="8">
      <t>シュウニュウ</t>
    </rPh>
    <phoneticPr fontId="4"/>
  </si>
  <si>
    <t>運転者
数</t>
    <rPh sb="0" eb="3">
      <t>ウンテンシャ</t>
    </rPh>
    <rPh sb="4" eb="5">
      <t>スウ</t>
    </rPh>
    <phoneticPr fontId="4"/>
  </si>
  <si>
    <t>従業員
総数</t>
    <rPh sb="0" eb="3">
      <t>ジュウギョウイン</t>
    </rPh>
    <rPh sb="4" eb="6">
      <t>ソウスウ</t>
    </rPh>
    <phoneticPr fontId="4"/>
  </si>
  <si>
    <t>走行キロ</t>
    <rPh sb="0" eb="2">
      <t>ソウコウ</t>
    </rPh>
    <phoneticPr fontId="4"/>
  </si>
  <si>
    <t>実車キロ</t>
    <rPh sb="0" eb="2">
      <t>ジッシャ</t>
    </rPh>
    <phoneticPr fontId="4"/>
  </si>
  <si>
    <t>輸送回数</t>
    <rPh sb="0" eb="2">
      <t>ユソウ</t>
    </rPh>
    <rPh sb="2" eb="4">
      <t>カイスウ</t>
    </rPh>
    <phoneticPr fontId="4"/>
  </si>
  <si>
    <t>１台</t>
    <rPh sb="1" eb="2">
      <t>ダイ</t>
    </rPh>
    <phoneticPr fontId="4"/>
  </si>
  <si>
    <t>運転者</t>
    <rPh sb="0" eb="3">
      <t>ウンテンシャ</t>
    </rPh>
    <phoneticPr fontId="4"/>
  </si>
  <si>
    <t>従業員</t>
    <rPh sb="0" eb="3">
      <t>ジュウギョウイン</t>
    </rPh>
    <phoneticPr fontId="4"/>
  </si>
  <si>
    <t>者</t>
    <rPh sb="0" eb="1">
      <t>モノ</t>
    </rPh>
    <phoneticPr fontId="4"/>
  </si>
  <si>
    <t>台</t>
    <rPh sb="0" eb="1">
      <t>ダイ</t>
    </rPh>
    <phoneticPr fontId="4"/>
  </si>
  <si>
    <t>％</t>
    <phoneticPr fontId="4"/>
  </si>
  <si>
    <t>km</t>
    <phoneticPr fontId="4"/>
  </si>
  <si>
    <t>人</t>
    <rPh sb="0" eb="1">
      <t>ニン</t>
    </rPh>
    <phoneticPr fontId="4"/>
  </si>
  <si>
    <t>千円</t>
    <rPh sb="0" eb="1">
      <t>セン</t>
    </rPh>
    <rPh sb="1" eb="2">
      <t>エン</t>
    </rPh>
    <phoneticPr fontId="4"/>
  </si>
  <si>
    <t>回</t>
    <rPh sb="0" eb="1">
      <t>カイ</t>
    </rPh>
    <phoneticPr fontId="4"/>
  </si>
  <si>
    <t>円</t>
    <rPh sb="0" eb="1">
      <t>エン</t>
    </rPh>
    <phoneticPr fontId="4"/>
  </si>
  <si>
    <t>万円</t>
    <rPh sb="0" eb="2">
      <t>マンエン</t>
    </rPh>
    <phoneticPr fontId="4"/>
  </si>
  <si>
    <t>人</t>
    <rPh sb="0" eb="1">
      <t>ヒト</t>
    </rPh>
    <phoneticPr fontId="4"/>
  </si>
  <si>
    <t>全 国</t>
  </si>
  <si>
    <t>北海道</t>
  </si>
  <si>
    <t>青　森</t>
    <phoneticPr fontId="3"/>
  </si>
  <si>
    <t>岩　手</t>
    <phoneticPr fontId="3"/>
  </si>
  <si>
    <t>宮　城</t>
    <phoneticPr fontId="3"/>
  </si>
  <si>
    <t>福　島</t>
    <phoneticPr fontId="3"/>
  </si>
  <si>
    <t>秋　田</t>
    <rPh sb="0" eb="1">
      <t>アキ</t>
    </rPh>
    <rPh sb="2" eb="3">
      <t>タ</t>
    </rPh>
    <phoneticPr fontId="3"/>
  </si>
  <si>
    <t>山　形</t>
    <rPh sb="0" eb="1">
      <t>ヤマ</t>
    </rPh>
    <rPh sb="2" eb="3">
      <t>カタチ</t>
    </rPh>
    <phoneticPr fontId="3"/>
  </si>
  <si>
    <t>東　京</t>
    <phoneticPr fontId="3"/>
  </si>
  <si>
    <t>神奈川</t>
  </si>
  <si>
    <t>千　葉</t>
    <rPh sb="0" eb="1">
      <t>セン</t>
    </rPh>
    <rPh sb="2" eb="3">
      <t>ハ</t>
    </rPh>
    <phoneticPr fontId="3"/>
  </si>
  <si>
    <t>埼　玉</t>
    <rPh sb="0" eb="1">
      <t>サキ</t>
    </rPh>
    <rPh sb="2" eb="3">
      <t>タマ</t>
    </rPh>
    <phoneticPr fontId="3"/>
  </si>
  <si>
    <t>群　馬</t>
    <rPh sb="0" eb="1">
      <t>グン</t>
    </rPh>
    <rPh sb="2" eb="3">
      <t>ウマ</t>
    </rPh>
    <phoneticPr fontId="3"/>
  </si>
  <si>
    <t>茨　城</t>
    <rPh sb="0" eb="1">
      <t>イバラ</t>
    </rPh>
    <rPh sb="2" eb="3">
      <t>シロ</t>
    </rPh>
    <phoneticPr fontId="3"/>
  </si>
  <si>
    <t>栃　木</t>
    <rPh sb="0" eb="1">
      <t>トチ</t>
    </rPh>
    <rPh sb="2" eb="3">
      <t>キ</t>
    </rPh>
    <phoneticPr fontId="3"/>
  </si>
  <si>
    <t>山　梨</t>
    <rPh sb="0" eb="1">
      <t>ヤマ</t>
    </rPh>
    <rPh sb="2" eb="3">
      <t>ナシ</t>
    </rPh>
    <phoneticPr fontId="3"/>
  </si>
  <si>
    <t>新　潟</t>
    <rPh sb="0" eb="1">
      <t>シン</t>
    </rPh>
    <rPh sb="2" eb="3">
      <t>カタ</t>
    </rPh>
    <phoneticPr fontId="3"/>
  </si>
  <si>
    <t>長　野</t>
    <rPh sb="0" eb="1">
      <t>ナガ</t>
    </rPh>
    <rPh sb="2" eb="3">
      <t>ノ</t>
    </rPh>
    <phoneticPr fontId="4"/>
  </si>
  <si>
    <t>富　山</t>
    <rPh sb="0" eb="1">
      <t>トミ</t>
    </rPh>
    <rPh sb="2" eb="3">
      <t>ヤマ</t>
    </rPh>
    <phoneticPr fontId="3"/>
  </si>
  <si>
    <t>石　川</t>
    <rPh sb="0" eb="1">
      <t>イシ</t>
    </rPh>
    <rPh sb="2" eb="3">
      <t>カワ</t>
    </rPh>
    <phoneticPr fontId="3"/>
  </si>
  <si>
    <t>愛　知</t>
    <phoneticPr fontId="3"/>
  </si>
  <si>
    <t>静　岡</t>
    <phoneticPr fontId="3"/>
  </si>
  <si>
    <t>岐　阜</t>
    <phoneticPr fontId="3"/>
  </si>
  <si>
    <t>三　重</t>
    <phoneticPr fontId="3"/>
  </si>
  <si>
    <t>福　井</t>
    <phoneticPr fontId="3"/>
  </si>
  <si>
    <t>大　阪</t>
    <rPh sb="0" eb="1">
      <t>ダイ</t>
    </rPh>
    <rPh sb="2" eb="3">
      <t>サカ</t>
    </rPh>
    <phoneticPr fontId="4"/>
  </si>
  <si>
    <t>京　都</t>
    <phoneticPr fontId="3"/>
  </si>
  <si>
    <t>兵　庫</t>
    <phoneticPr fontId="3"/>
  </si>
  <si>
    <t>奈　良</t>
    <phoneticPr fontId="3"/>
  </si>
  <si>
    <t>滋　賀</t>
    <rPh sb="0" eb="1">
      <t>シゲル</t>
    </rPh>
    <rPh sb="2" eb="3">
      <t>ガ</t>
    </rPh>
    <phoneticPr fontId="4"/>
  </si>
  <si>
    <t>和歌山</t>
  </si>
  <si>
    <t>広　島</t>
    <phoneticPr fontId="3"/>
  </si>
  <si>
    <t>鳥　取</t>
    <phoneticPr fontId="3"/>
  </si>
  <si>
    <t>島　根</t>
    <phoneticPr fontId="3"/>
  </si>
  <si>
    <t>岡　山</t>
    <phoneticPr fontId="3"/>
  </si>
  <si>
    <t>山　口</t>
    <phoneticPr fontId="3"/>
  </si>
  <si>
    <t>香　川</t>
    <phoneticPr fontId="3"/>
  </si>
  <si>
    <t>徳　島</t>
    <phoneticPr fontId="3"/>
  </si>
  <si>
    <t>愛　媛</t>
    <phoneticPr fontId="3"/>
  </si>
  <si>
    <t>高　知</t>
    <phoneticPr fontId="3"/>
  </si>
  <si>
    <t>福　岡</t>
    <phoneticPr fontId="3"/>
  </si>
  <si>
    <t>佐　賀</t>
    <rPh sb="0" eb="1">
      <t>タスク</t>
    </rPh>
    <rPh sb="2" eb="3">
      <t>ガ</t>
    </rPh>
    <phoneticPr fontId="3"/>
  </si>
  <si>
    <t>長　崎</t>
    <rPh sb="0" eb="1">
      <t>ナガ</t>
    </rPh>
    <rPh sb="2" eb="3">
      <t>ザキ</t>
    </rPh>
    <phoneticPr fontId="3"/>
  </si>
  <si>
    <t>宮　崎</t>
    <rPh sb="0" eb="1">
      <t>ミヤ</t>
    </rPh>
    <rPh sb="2" eb="3">
      <t>ザキ</t>
    </rPh>
    <phoneticPr fontId="3"/>
  </si>
  <si>
    <t>熊　本</t>
    <phoneticPr fontId="3"/>
  </si>
  <si>
    <t>大　分</t>
    <rPh sb="0" eb="1">
      <t>ダイ</t>
    </rPh>
    <rPh sb="2" eb="3">
      <t>ブン</t>
    </rPh>
    <phoneticPr fontId="3"/>
  </si>
  <si>
    <t>鹿児島</t>
    <phoneticPr fontId="4"/>
  </si>
  <si>
    <t>沖　縄</t>
    <phoneticPr fontId="4"/>
  </si>
  <si>
    <t>注．東京交通新聞社刊『ハイヤー・タクシー年鑑』による。</t>
    <phoneticPr fontId="3"/>
  </si>
  <si>
    <t>　　事業者数の全国は、複数県にまたがる事業者のダブリを除いた数値。全国の計は、小数点以下を四捨五入しているので各地方の合計と合わない場合がある。</t>
    <rPh sb="2" eb="5">
      <t>ジギョウシャ</t>
    </rPh>
    <rPh sb="5" eb="6">
      <t>スウ</t>
    </rPh>
    <rPh sb="7" eb="9">
      <t>ゼンコク</t>
    </rPh>
    <rPh sb="11" eb="13">
      <t>フクスウ</t>
    </rPh>
    <rPh sb="13" eb="14">
      <t>ケン</t>
    </rPh>
    <rPh sb="19" eb="22">
      <t>ジギョウシャ</t>
    </rPh>
    <rPh sb="27" eb="28">
      <t>ノゾ</t>
    </rPh>
    <rPh sb="30" eb="32">
      <t>スウチ</t>
    </rPh>
    <rPh sb="33" eb="35">
      <t>ゼンコク</t>
    </rPh>
    <rPh sb="36" eb="37">
      <t>ケイ</t>
    </rPh>
    <rPh sb="39" eb="42">
      <t>ショウスウテン</t>
    </rPh>
    <rPh sb="42" eb="44">
      <t>イカ</t>
    </rPh>
    <rPh sb="45" eb="49">
      <t>シシャゴニュウ</t>
    </rPh>
    <rPh sb="55" eb="58">
      <t>カクチホウ</t>
    </rPh>
    <rPh sb="59" eb="61">
      <t>ゴウケイ</t>
    </rPh>
    <rPh sb="62" eb="63">
      <t>ア</t>
    </rPh>
    <rPh sb="66" eb="68">
      <t>バアイ</t>
    </rPh>
    <phoneticPr fontId="4"/>
  </si>
  <si>
    <t>北海道</t>
    <rPh sb="0" eb="3">
      <t>ホッカイドウ</t>
    </rPh>
    <phoneticPr fontId="4"/>
  </si>
  <si>
    <t>東北</t>
    <rPh sb="0" eb="2">
      <t>トウホク</t>
    </rPh>
    <phoneticPr fontId="4"/>
  </si>
  <si>
    <t>関東</t>
    <rPh sb="0" eb="2">
      <t>カントウ</t>
    </rPh>
    <phoneticPr fontId="4"/>
  </si>
  <si>
    <t>北陸</t>
    <rPh sb="0" eb="2">
      <t>ホクリク</t>
    </rPh>
    <phoneticPr fontId="4"/>
  </si>
  <si>
    <t>中部</t>
    <rPh sb="0" eb="2">
      <t>チュウブ</t>
    </rPh>
    <phoneticPr fontId="4"/>
  </si>
  <si>
    <t>近畿</t>
    <rPh sb="0" eb="2">
      <t>キンキ</t>
    </rPh>
    <phoneticPr fontId="4"/>
  </si>
  <si>
    <t>中国</t>
    <rPh sb="0" eb="2">
      <t>チュウゴク</t>
    </rPh>
    <phoneticPr fontId="4"/>
  </si>
  <si>
    <t>四国</t>
    <rPh sb="0" eb="2">
      <t>シコク</t>
    </rPh>
    <phoneticPr fontId="4"/>
  </si>
  <si>
    <t>九州</t>
    <rPh sb="0" eb="2">
      <t>キュウシュウ</t>
    </rPh>
    <phoneticPr fontId="4"/>
  </si>
  <si>
    <t>沖縄</t>
    <rPh sb="0" eb="2">
      <t>オキナワ</t>
    </rPh>
    <phoneticPr fontId="4"/>
  </si>
  <si>
    <t>計</t>
    <rPh sb="0" eb="1">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</si>
</sst>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Red]\(0.0\)"/>
    <numFmt numFmtId="178" formatCode="#,##0.0_ "/>
  </numFmts>
  <fonts count="8" x14ac:knownFonts="1">
    <font>
      <sz val="11"/>
      <name val="ＭＳ 明朝"/>
      <family val="1"/>
      <charset val="128"/>
    </font>
    <font>
      <sz val="11"/>
      <name val="ＭＳ 明朝"/>
      <family val="1"/>
      <charset val="128"/>
    </font>
    <font>
      <sz val="11"/>
      <name val="ＭＳ ゴシック"/>
      <family val="3"/>
      <charset val="128"/>
    </font>
    <font>
      <sz val="6"/>
      <name val="ＭＳ 明朝"/>
      <family val="1"/>
      <charset val="128"/>
    </font>
    <font>
      <sz val="7"/>
      <name val="ＭＳ 明朝"/>
      <family val="1"/>
      <charset val="128"/>
    </font>
    <font>
      <b/>
      <sz val="11"/>
      <name val="ＭＳ 明朝"/>
      <family val="1"/>
      <charset val="128"/>
    </font>
    <font>
      <sz val="10"/>
      <name val="ＭＳ 明朝"/>
      <family val="1"/>
      <charset val="128"/>
    </font>
    <font>
      <sz val="12"/>
      <name val="ＭＳ 明朝"/>
      <family val="1"/>
      <charset val="128"/>
    </font>
  </fonts>
  <fills count="3">
    <fill>
      <patternFill patternType="none"/>
    </fill>
    <fill>
      <patternFill patternType="gray125"/>
    </fill>
    <fill>
      <patternFill patternType="solid">
        <fgColor indexed="43"/>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7" fillId="0" borderId="0" applyFont="0" applyFill="0" applyBorder="0" applyAlignment="0" applyProtection="0"/>
  </cellStyleXfs>
  <cellXfs count="75">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1" xfId="0" applyFont="1" applyBorder="1" applyAlignment="1">
      <alignment horizontal="right" vertical="center"/>
    </xf>
    <xf numFmtId="0" fontId="2" fillId="0" borderId="1" xfId="0" applyFont="1" applyBorder="1" applyAlignment="1">
      <alignment horizontal="left" vertical="center"/>
    </xf>
    <xf numFmtId="0" fontId="5" fillId="0" borderId="1" xfId="0" applyFont="1" applyBorder="1" applyAlignment="1">
      <alignment horizontal="left" vertical="center"/>
    </xf>
    <xf numFmtId="0" fontId="1"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1"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right" vertical="center"/>
    </xf>
    <xf numFmtId="0" fontId="2"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0" xfId="0" applyFont="1" applyBorder="1" applyAlignment="1">
      <alignment horizontal="center" vertical="center"/>
    </xf>
    <xf numFmtId="0" fontId="6" fillId="0" borderId="11" xfId="0" applyFont="1" applyBorder="1" applyAlignment="1">
      <alignment horizontal="right" vertical="center"/>
    </xf>
    <xf numFmtId="0" fontId="6" fillId="0" borderId="10" xfId="0" applyFont="1" applyBorder="1" applyAlignment="1">
      <alignment horizontal="right" vertical="center"/>
    </xf>
    <xf numFmtId="0" fontId="6" fillId="0" borderId="9" xfId="0" applyFont="1" applyBorder="1" applyAlignment="1">
      <alignment horizontal="center" vertical="center"/>
    </xf>
    <xf numFmtId="0" fontId="6" fillId="0" borderId="0" xfId="0" applyFont="1" applyAlignment="1">
      <alignment horizontal="right" vertical="center"/>
    </xf>
    <xf numFmtId="176" fontId="0" fillId="0" borderId="0" xfId="0" applyNumberFormat="1">
      <alignment vertical="center"/>
    </xf>
    <xf numFmtId="0" fontId="2" fillId="2" borderId="4" xfId="0" applyFont="1" applyFill="1" applyBorder="1" applyAlignment="1">
      <alignment horizontal="center" vertical="center"/>
    </xf>
    <xf numFmtId="176" fontId="1" fillId="2" borderId="4" xfId="0" applyNumberFormat="1" applyFont="1" applyFill="1" applyBorder="1">
      <alignment vertical="center"/>
    </xf>
    <xf numFmtId="177" fontId="1" fillId="2" borderId="12" xfId="0" applyNumberFormat="1" applyFont="1" applyFill="1" applyBorder="1" applyAlignment="1">
      <alignment horizontal="right" vertical="center"/>
    </xf>
    <xf numFmtId="176" fontId="1" fillId="2" borderId="12" xfId="0" applyNumberFormat="1" applyFont="1" applyFill="1" applyBorder="1">
      <alignment vertical="center"/>
    </xf>
    <xf numFmtId="178" fontId="1" fillId="2" borderId="12" xfId="0" applyNumberFormat="1" applyFont="1" applyFill="1" applyBorder="1" applyAlignment="1">
      <alignment horizontal="right" vertical="center"/>
    </xf>
    <xf numFmtId="176" fontId="1" fillId="2" borderId="12" xfId="0" applyNumberFormat="1" applyFont="1" applyFill="1" applyBorder="1" applyAlignment="1">
      <alignment horizontal="right" vertical="center"/>
    </xf>
    <xf numFmtId="37" fontId="1" fillId="0" borderId="9" xfId="0" applyNumberFormat="1" applyFont="1" applyBorder="1">
      <alignment vertical="center"/>
    </xf>
    <xf numFmtId="0" fontId="1" fillId="0" borderId="4" xfId="0" applyFont="1" applyBorder="1" applyAlignment="1">
      <alignment horizontal="center" vertical="center"/>
    </xf>
    <xf numFmtId="176" fontId="1" fillId="0" borderId="3" xfId="0" applyNumberFormat="1" applyFont="1" applyBorder="1">
      <alignment vertical="center"/>
    </xf>
    <xf numFmtId="176" fontId="1" fillId="0" borderId="2" xfId="0" applyNumberFormat="1" applyFont="1" applyBorder="1">
      <alignment vertical="center"/>
    </xf>
    <xf numFmtId="177" fontId="1" fillId="0" borderId="3" xfId="0" applyNumberFormat="1" applyFont="1" applyBorder="1">
      <alignment vertical="center"/>
    </xf>
    <xf numFmtId="178" fontId="1" fillId="0" borderId="2" xfId="1" applyNumberFormat="1" applyFont="1" applyBorder="1" applyAlignment="1" applyProtection="1">
      <alignment vertical="center"/>
    </xf>
    <xf numFmtId="0" fontId="0" fillId="0" borderId="7" xfId="0" applyBorder="1" applyAlignment="1">
      <alignment horizontal="center" vertical="center"/>
    </xf>
    <xf numFmtId="176" fontId="1" fillId="0" borderId="8" xfId="0" applyNumberFormat="1" applyFont="1" applyBorder="1">
      <alignment vertical="center"/>
    </xf>
    <xf numFmtId="176" fontId="1" fillId="0" borderId="7" xfId="0" applyNumberFormat="1" applyFont="1" applyBorder="1">
      <alignment vertical="center"/>
    </xf>
    <xf numFmtId="177" fontId="1" fillId="0" borderId="8" xfId="0" applyNumberFormat="1" applyFont="1" applyBorder="1">
      <alignment vertical="center"/>
    </xf>
    <xf numFmtId="178" fontId="1" fillId="0" borderId="7" xfId="1" applyNumberFormat="1" applyFont="1" applyBorder="1" applyAlignment="1" applyProtection="1">
      <alignment vertical="center"/>
    </xf>
    <xf numFmtId="0" fontId="0" fillId="0" borderId="10" xfId="0"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horizontal="center" vertical="center"/>
    </xf>
    <xf numFmtId="0" fontId="0" fillId="0" borderId="7" xfId="0" applyBorder="1">
      <alignment vertical="center"/>
    </xf>
    <xf numFmtId="0" fontId="0" fillId="0" borderId="13" xfId="0" applyBorder="1" applyAlignment="1">
      <alignment horizontal="center" vertical="center"/>
    </xf>
    <xf numFmtId="176" fontId="1" fillId="0" borderId="14" xfId="0" applyNumberFormat="1" applyFont="1" applyBorder="1">
      <alignment vertical="center"/>
    </xf>
    <xf numFmtId="176" fontId="1" fillId="0" borderId="13" xfId="0" applyNumberFormat="1" applyFont="1" applyBorder="1">
      <alignment vertical="center"/>
    </xf>
    <xf numFmtId="177" fontId="1" fillId="0" borderId="14" xfId="0" applyNumberFormat="1" applyFont="1" applyBorder="1">
      <alignment vertical="center"/>
    </xf>
    <xf numFmtId="178" fontId="1" fillId="0" borderId="13" xfId="1" applyNumberFormat="1" applyFont="1" applyBorder="1" applyAlignment="1" applyProtection="1">
      <alignment vertical="center"/>
    </xf>
    <xf numFmtId="176" fontId="1" fillId="0" borderId="11" xfId="0" applyNumberFormat="1" applyFont="1" applyBorder="1">
      <alignment vertical="center"/>
    </xf>
    <xf numFmtId="176" fontId="1" fillId="0" borderId="10" xfId="0" applyNumberFormat="1" applyFont="1" applyBorder="1">
      <alignment vertical="center"/>
    </xf>
    <xf numFmtId="177" fontId="1" fillId="0" borderId="11" xfId="0" applyNumberFormat="1" applyFont="1" applyBorder="1">
      <alignment vertical="center"/>
    </xf>
    <xf numFmtId="178" fontId="1" fillId="0" borderId="10" xfId="1" applyNumberFormat="1" applyFont="1" applyBorder="1" applyAlignment="1" applyProtection="1">
      <alignment vertical="center"/>
    </xf>
    <xf numFmtId="178" fontId="1" fillId="0" borderId="8" xfId="1" applyNumberFormat="1" applyFont="1" applyBorder="1" applyAlignment="1" applyProtection="1">
      <alignment vertical="center"/>
    </xf>
    <xf numFmtId="178" fontId="0" fillId="0" borderId="11" xfId="0" applyNumberFormat="1" applyBorder="1">
      <alignment vertical="center"/>
    </xf>
    <xf numFmtId="178" fontId="0" fillId="0" borderId="2" xfId="1" applyNumberFormat="1" applyFont="1" applyBorder="1" applyAlignment="1" applyProtection="1">
      <alignment vertical="center"/>
    </xf>
    <xf numFmtId="0" fontId="1" fillId="0" borderId="10" xfId="0" applyFont="1" applyBorder="1" applyAlignment="1">
      <alignment horizontal="center" vertical="center"/>
    </xf>
    <xf numFmtId="178" fontId="0" fillId="0" borderId="7" xfId="1" applyNumberFormat="1" applyFont="1" applyBorder="1" applyAlignment="1" applyProtection="1">
      <alignment vertical="center"/>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lignment vertical="center" wrapText="1"/>
    </xf>
    <xf numFmtId="0" fontId="0" fillId="0" borderId="0" xfId="0" applyAlignment="1">
      <alignment horizontal="left" vertical="top"/>
    </xf>
    <xf numFmtId="0" fontId="0" fillId="0" borderId="0" xfId="0" applyAlignment="1">
      <alignment vertical="top"/>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62B1-BC9B-4AF7-AEBE-8D38277D8E36}">
  <sheetPr syncVertical="1" syncRef="A1" transitionEvaluation="1">
    <pageSetUpPr fitToPage="1"/>
  </sheetPr>
  <dimension ref="A1:U67"/>
  <sheetViews>
    <sheetView tabSelected="1" zoomScaleNormal="100" zoomScaleSheetLayoutView="100" workbookViewId="0">
      <pane xSplit="1" ySplit="6" topLeftCell="B7" activePane="bottomRight" state="frozen"/>
      <selection pane="topRight" activeCell="B1" sqref="B1"/>
      <selection pane="bottomLeft" activeCell="A7" sqref="A7"/>
      <selection pane="bottomRight" activeCell="T9" sqref="T9"/>
    </sheetView>
  </sheetViews>
  <sheetFormatPr defaultColWidth="10.6640625" defaultRowHeight="13.2" x14ac:dyDescent="0.2"/>
  <cols>
    <col min="1" max="1" width="7.44140625" style="74" bestFit="1" customWidth="1"/>
    <col min="2" max="2" width="7.44140625" bestFit="1" customWidth="1"/>
    <col min="3" max="3" width="9.44140625" bestFit="1" customWidth="1"/>
    <col min="4" max="4" width="7.44140625" bestFit="1" customWidth="1"/>
    <col min="5" max="5" width="18.33203125" bestFit="1" customWidth="1"/>
    <col min="6" max="6" width="6.44140625" bestFit="1" customWidth="1"/>
    <col min="7" max="8" width="16.109375" bestFit="1" customWidth="1"/>
    <col min="9" max="12" width="9.44140625" bestFit="1" customWidth="1"/>
    <col min="13" max="13" width="1.21875" customWidth="1"/>
    <col min="14" max="14" width="7.44140625" bestFit="1" customWidth="1"/>
    <col min="15" max="15" width="7.77734375" customWidth="1"/>
    <col min="16" max="16" width="8" customWidth="1"/>
    <col min="17" max="17" width="1.21875" customWidth="1"/>
    <col min="18" max="19" width="9.44140625" bestFit="1" customWidth="1"/>
    <col min="21" max="21" width="8.109375" customWidth="1"/>
  </cols>
  <sheetData>
    <row r="1" spans="1:20" ht="13.5" customHeight="1" x14ac:dyDescent="0.2">
      <c r="A1" s="1" t="s">
        <v>0</v>
      </c>
      <c r="B1" s="1"/>
      <c r="C1" s="1"/>
      <c r="D1" s="1"/>
      <c r="E1" s="1"/>
      <c r="F1" s="1"/>
      <c r="G1" s="1"/>
      <c r="H1" s="1"/>
      <c r="I1" s="2"/>
      <c r="J1" s="2"/>
      <c r="K1" s="3"/>
      <c r="L1" s="3"/>
      <c r="M1" s="3"/>
    </row>
    <row r="2" spans="1:20" ht="13.5" customHeight="1" x14ac:dyDescent="0.2">
      <c r="A2" s="4">
        <v>2020</v>
      </c>
      <c r="B2" s="5" t="s">
        <v>1</v>
      </c>
      <c r="C2" s="6" t="s">
        <v>2</v>
      </c>
      <c r="D2" s="4"/>
      <c r="E2" s="5" t="s">
        <v>3</v>
      </c>
      <c r="F2" s="5">
        <f>A2+1</f>
        <v>2021</v>
      </c>
      <c r="G2" s="4" t="s">
        <v>4</v>
      </c>
      <c r="J2" s="2"/>
      <c r="K2" s="2"/>
      <c r="L2" s="2"/>
      <c r="M2" s="2"/>
      <c r="R2" s="7"/>
      <c r="S2" s="7"/>
    </row>
    <row r="3" spans="1:20" ht="13.5" customHeight="1" x14ac:dyDescent="0.2">
      <c r="A3" s="8"/>
      <c r="B3" s="9" t="s">
        <v>5</v>
      </c>
      <c r="C3" s="10" t="s">
        <v>6</v>
      </c>
      <c r="D3" s="9" t="s">
        <v>7</v>
      </c>
      <c r="E3" s="10" t="s">
        <v>8</v>
      </c>
      <c r="F3" s="9" t="s">
        <v>9</v>
      </c>
      <c r="G3" s="10" t="s">
        <v>10</v>
      </c>
      <c r="H3" s="10" t="s">
        <v>11</v>
      </c>
      <c r="I3" s="11" t="s">
        <v>12</v>
      </c>
      <c r="J3" s="12"/>
      <c r="K3" s="12"/>
      <c r="L3" s="13"/>
      <c r="M3" s="14"/>
      <c r="N3" s="11" t="s">
        <v>13</v>
      </c>
      <c r="O3" s="12"/>
      <c r="P3" s="13"/>
      <c r="Q3" s="15"/>
      <c r="R3" s="16" t="s">
        <v>14</v>
      </c>
      <c r="S3" s="9" t="s">
        <v>15</v>
      </c>
    </row>
    <row r="4" spans="1:20" ht="13.5" customHeight="1" x14ac:dyDescent="0.2">
      <c r="A4" s="17"/>
      <c r="B4" s="18"/>
      <c r="C4" s="18"/>
      <c r="D4" s="18"/>
      <c r="E4" s="18"/>
      <c r="F4" s="18"/>
      <c r="G4" s="18"/>
      <c r="H4" s="18"/>
      <c r="I4" s="19" t="s">
        <v>16</v>
      </c>
      <c r="J4" s="20" t="s">
        <v>17</v>
      </c>
      <c r="K4" s="20" t="s">
        <v>18</v>
      </c>
      <c r="L4" s="21" t="s">
        <v>11</v>
      </c>
      <c r="M4" s="22"/>
      <c r="N4" s="23" t="s">
        <v>19</v>
      </c>
      <c r="O4" s="24" t="s">
        <v>20</v>
      </c>
      <c r="P4" s="20" t="s">
        <v>21</v>
      </c>
      <c r="Q4" s="25"/>
      <c r="R4" s="26"/>
      <c r="S4" s="27"/>
    </row>
    <row r="5" spans="1:20" ht="13.5" customHeight="1" x14ac:dyDescent="0.2">
      <c r="A5" s="28"/>
      <c r="B5" s="29" t="s">
        <v>22</v>
      </c>
      <c r="C5" s="30" t="s">
        <v>23</v>
      </c>
      <c r="D5" s="30" t="s">
        <v>24</v>
      </c>
      <c r="E5" s="30" t="s">
        <v>25</v>
      </c>
      <c r="F5" s="30" t="s">
        <v>24</v>
      </c>
      <c r="G5" s="30" t="s">
        <v>26</v>
      </c>
      <c r="H5" s="29" t="s">
        <v>27</v>
      </c>
      <c r="I5" s="30" t="s">
        <v>25</v>
      </c>
      <c r="J5" s="30" t="s">
        <v>25</v>
      </c>
      <c r="K5" s="30" t="s">
        <v>28</v>
      </c>
      <c r="L5" s="29" t="s">
        <v>29</v>
      </c>
      <c r="M5" s="31"/>
      <c r="N5" s="30" t="s">
        <v>30</v>
      </c>
      <c r="O5" s="30" t="s">
        <v>30</v>
      </c>
      <c r="P5" s="29" t="s">
        <v>30</v>
      </c>
      <c r="Q5" s="32"/>
      <c r="R5" s="30" t="s">
        <v>31</v>
      </c>
      <c r="S5" s="29" t="s">
        <v>31</v>
      </c>
      <c r="T5" s="33"/>
    </row>
    <row r="6" spans="1:20" ht="13.5" customHeight="1" x14ac:dyDescent="0.2">
      <c r="A6" s="34" t="s">
        <v>32</v>
      </c>
      <c r="B6" s="35">
        <f>SUM(B7:B53)</f>
        <v>5828</v>
      </c>
      <c r="C6" s="35">
        <f>SUM(C7:C53)</f>
        <v>177367</v>
      </c>
      <c r="D6" s="36">
        <v>56</v>
      </c>
      <c r="E6" s="37">
        <f>SUM(E7:E53)</f>
        <v>5092401532</v>
      </c>
      <c r="F6" s="36">
        <v>38.299999999999997</v>
      </c>
      <c r="G6" s="37">
        <f>SUM(G7:G53)</f>
        <v>751819861</v>
      </c>
      <c r="H6" s="37">
        <f>SUM(H7:H53)</f>
        <v>840570424</v>
      </c>
      <c r="I6" s="38">
        <v>147.9</v>
      </c>
      <c r="J6" s="38">
        <v>56.7</v>
      </c>
      <c r="K6" s="38">
        <v>16.3</v>
      </c>
      <c r="L6" s="39">
        <v>24414</v>
      </c>
      <c r="M6" s="40"/>
      <c r="N6" s="39">
        <f t="shared" ref="N6:N53" si="0">$H6/C6/10</f>
        <v>473.91590543900503</v>
      </c>
      <c r="O6" s="39">
        <f t="shared" ref="O6:P53" si="1">$H6/R6/10</f>
        <v>349.51825159879252</v>
      </c>
      <c r="P6" s="39">
        <f t="shared" si="1"/>
        <v>296.81892702150128</v>
      </c>
      <c r="R6" s="39">
        <f>SUM(R7:R53)</f>
        <v>240494</v>
      </c>
      <c r="S6" s="39">
        <f>SUM(S7:S53)</f>
        <v>283193</v>
      </c>
    </row>
    <row r="7" spans="1:20" ht="13.5" customHeight="1" x14ac:dyDescent="0.2">
      <c r="A7" s="41" t="s">
        <v>33</v>
      </c>
      <c r="B7" s="42">
        <v>339</v>
      </c>
      <c r="C7" s="43">
        <v>9595</v>
      </c>
      <c r="D7" s="44">
        <v>67</v>
      </c>
      <c r="E7" s="42">
        <v>346035810</v>
      </c>
      <c r="F7" s="44">
        <v>32.299999999999997</v>
      </c>
      <c r="G7" s="42">
        <v>64659654</v>
      </c>
      <c r="H7" s="42">
        <v>51413890</v>
      </c>
      <c r="I7" s="45">
        <v>165.1</v>
      </c>
      <c r="J7" s="45">
        <v>53.3</v>
      </c>
      <c r="K7" s="45">
        <v>18.399999999999999</v>
      </c>
      <c r="L7" s="42">
        <v>21515</v>
      </c>
      <c r="M7" s="40"/>
      <c r="N7" s="42">
        <f t="shared" si="0"/>
        <v>535.84043772798327</v>
      </c>
      <c r="O7" s="42">
        <f t="shared" si="1"/>
        <v>371.27303581744656</v>
      </c>
      <c r="P7" s="42">
        <f t="shared" si="1"/>
        <v>321.35689730608163</v>
      </c>
      <c r="R7" s="42">
        <v>13848</v>
      </c>
      <c r="S7" s="42">
        <v>15999</v>
      </c>
      <c r="T7" s="33"/>
    </row>
    <row r="8" spans="1:20" ht="13.5" customHeight="1" x14ac:dyDescent="0.2">
      <c r="A8" s="46" t="s">
        <v>34</v>
      </c>
      <c r="B8" s="42">
        <v>102</v>
      </c>
      <c r="C8" s="43">
        <v>2399</v>
      </c>
      <c r="D8" s="44">
        <v>59.1</v>
      </c>
      <c r="E8" s="42">
        <v>62632223</v>
      </c>
      <c r="F8" s="44">
        <v>33.9</v>
      </c>
      <c r="G8" s="42">
        <v>8032718</v>
      </c>
      <c r="H8" s="42">
        <v>8530898</v>
      </c>
      <c r="I8" s="45">
        <v>126.4</v>
      </c>
      <c r="J8" s="45">
        <v>42.8</v>
      </c>
      <c r="K8" s="45">
        <v>12.3</v>
      </c>
      <c r="L8" s="42">
        <v>17210</v>
      </c>
      <c r="M8" s="40"/>
      <c r="N8" s="42">
        <f t="shared" si="0"/>
        <v>355.60225093789074</v>
      </c>
      <c r="O8" s="42">
        <f t="shared" si="1"/>
        <v>302.94382102272726</v>
      </c>
      <c r="P8" s="42">
        <f t="shared" si="1"/>
        <v>247.2007534048102</v>
      </c>
      <c r="R8" s="42">
        <v>2816</v>
      </c>
      <c r="S8" s="42">
        <v>3451</v>
      </c>
    </row>
    <row r="9" spans="1:20" ht="13.5" customHeight="1" x14ac:dyDescent="0.2">
      <c r="A9" s="46" t="s">
        <v>35</v>
      </c>
      <c r="B9" s="47">
        <v>134</v>
      </c>
      <c r="C9" s="48">
        <v>2082</v>
      </c>
      <c r="D9" s="49">
        <v>56.9</v>
      </c>
      <c r="E9" s="47">
        <v>43889164</v>
      </c>
      <c r="F9" s="49">
        <v>38.700000000000003</v>
      </c>
      <c r="G9" s="47">
        <v>6443835</v>
      </c>
      <c r="H9" s="47">
        <v>6490401</v>
      </c>
      <c r="I9" s="50">
        <v>101.5</v>
      </c>
      <c r="J9" s="50">
        <v>39.299999999999997</v>
      </c>
      <c r="K9" s="50">
        <v>11.3</v>
      </c>
      <c r="L9" s="47">
        <v>15006</v>
      </c>
      <c r="M9" s="40"/>
      <c r="N9" s="47">
        <f t="shared" si="0"/>
        <v>311.73876080691645</v>
      </c>
      <c r="O9" s="47">
        <f t="shared" si="1"/>
        <v>315.9883641674781</v>
      </c>
      <c r="P9" s="47">
        <f t="shared" si="1"/>
        <v>242.0888101454681</v>
      </c>
      <c r="R9" s="47">
        <v>2054</v>
      </c>
      <c r="S9" s="47">
        <v>2681</v>
      </c>
    </row>
    <row r="10" spans="1:20" ht="13.5" customHeight="1" x14ac:dyDescent="0.2">
      <c r="A10" s="46" t="s">
        <v>36</v>
      </c>
      <c r="B10" s="47">
        <v>171</v>
      </c>
      <c r="C10" s="48">
        <v>3625</v>
      </c>
      <c r="D10" s="49">
        <v>55.3</v>
      </c>
      <c r="E10" s="47">
        <v>90711393</v>
      </c>
      <c r="F10" s="49">
        <v>36.5</v>
      </c>
      <c r="G10" s="47">
        <v>12855207</v>
      </c>
      <c r="H10" s="47">
        <v>13104828</v>
      </c>
      <c r="I10" s="50">
        <v>124.3</v>
      </c>
      <c r="J10" s="50">
        <v>45.3</v>
      </c>
      <c r="K10" s="50">
        <v>13.3</v>
      </c>
      <c r="L10" s="47">
        <v>17956</v>
      </c>
      <c r="M10" s="40"/>
      <c r="N10" s="47">
        <f t="shared" si="0"/>
        <v>361.51249655172415</v>
      </c>
      <c r="O10" s="47">
        <f t="shared" si="1"/>
        <v>266.90077393075359</v>
      </c>
      <c r="P10" s="47">
        <f t="shared" si="1"/>
        <v>224.3977397260274</v>
      </c>
      <c r="R10" s="47">
        <v>4910</v>
      </c>
      <c r="S10" s="47">
        <v>5840</v>
      </c>
    </row>
    <row r="11" spans="1:20" ht="13.5" customHeight="1" x14ac:dyDescent="0.2">
      <c r="A11" s="46" t="s">
        <v>37</v>
      </c>
      <c r="B11" s="47">
        <v>143</v>
      </c>
      <c r="C11" s="48">
        <v>2134</v>
      </c>
      <c r="D11" s="49">
        <v>57.6</v>
      </c>
      <c r="E11" s="47">
        <v>44829284</v>
      </c>
      <c r="F11" s="49">
        <v>39.1</v>
      </c>
      <c r="G11" s="47">
        <v>6361866</v>
      </c>
      <c r="H11" s="47">
        <v>7500093</v>
      </c>
      <c r="I11" s="50">
        <v>98.4</v>
      </c>
      <c r="J11" s="50">
        <v>38.5</v>
      </c>
      <c r="K11" s="50">
        <v>10.6</v>
      </c>
      <c r="L11" s="47">
        <v>16462</v>
      </c>
      <c r="M11" s="40"/>
      <c r="N11" s="47">
        <f t="shared" si="0"/>
        <v>351.4570290534208</v>
      </c>
      <c r="O11" s="47">
        <f t="shared" si="1"/>
        <v>287.24982765224053</v>
      </c>
      <c r="P11" s="47">
        <f t="shared" si="1"/>
        <v>242.329337641357</v>
      </c>
      <c r="R11" s="47">
        <v>2611</v>
      </c>
      <c r="S11" s="47">
        <v>3095</v>
      </c>
    </row>
    <row r="12" spans="1:20" ht="13.5" customHeight="1" x14ac:dyDescent="0.2">
      <c r="A12" s="46" t="s">
        <v>38</v>
      </c>
      <c r="B12" s="47">
        <v>73</v>
      </c>
      <c r="C12" s="48">
        <v>1109</v>
      </c>
      <c r="D12" s="49">
        <v>56.5</v>
      </c>
      <c r="E12" s="47">
        <v>22165073</v>
      </c>
      <c r="F12" s="49">
        <v>35.299999999999997</v>
      </c>
      <c r="G12" s="47">
        <v>3638562</v>
      </c>
      <c r="H12" s="47">
        <v>3614188</v>
      </c>
      <c r="I12" s="50">
        <v>97.9</v>
      </c>
      <c r="J12" s="50">
        <v>34.6</v>
      </c>
      <c r="K12" s="50">
        <v>12.3</v>
      </c>
      <c r="L12" s="47">
        <v>15970</v>
      </c>
      <c r="M12" s="40"/>
      <c r="N12" s="47">
        <f t="shared" si="0"/>
        <v>325.89612263300268</v>
      </c>
      <c r="O12" s="47">
        <f t="shared" si="1"/>
        <v>279.73591331269347</v>
      </c>
      <c r="P12" s="47">
        <f t="shared" si="1"/>
        <v>222.00171990171989</v>
      </c>
      <c r="R12" s="47">
        <v>1292</v>
      </c>
      <c r="S12" s="47">
        <v>1628</v>
      </c>
    </row>
    <row r="13" spans="1:20" ht="13.5" customHeight="1" x14ac:dyDescent="0.2">
      <c r="A13" s="51" t="s">
        <v>39</v>
      </c>
      <c r="B13" s="47">
        <v>82</v>
      </c>
      <c r="C13" s="48">
        <v>1212</v>
      </c>
      <c r="D13" s="49">
        <v>54.3</v>
      </c>
      <c r="E13" s="47">
        <v>20355117</v>
      </c>
      <c r="F13" s="49">
        <v>37.200000000000003</v>
      </c>
      <c r="G13" s="47">
        <v>3295561</v>
      </c>
      <c r="H13" s="47">
        <v>3347573</v>
      </c>
      <c r="I13" s="50">
        <v>86.6</v>
      </c>
      <c r="J13" s="50">
        <v>32.299999999999997</v>
      </c>
      <c r="K13" s="50">
        <v>10.4</v>
      </c>
      <c r="L13" s="47">
        <v>14244</v>
      </c>
      <c r="M13" s="40"/>
      <c r="N13" s="47">
        <f t="shared" si="0"/>
        <v>276.20239273927393</v>
      </c>
      <c r="O13" s="47">
        <f t="shared" si="1"/>
        <v>259.30077459333853</v>
      </c>
      <c r="P13" s="47">
        <f t="shared" si="1"/>
        <v>197.73024217365622</v>
      </c>
      <c r="R13" s="47">
        <v>1291</v>
      </c>
      <c r="S13" s="47">
        <v>1693</v>
      </c>
    </row>
    <row r="14" spans="1:20" ht="13.5" customHeight="1" x14ac:dyDescent="0.2">
      <c r="A14" s="46" t="s">
        <v>40</v>
      </c>
      <c r="B14" s="42">
        <v>416</v>
      </c>
      <c r="C14" s="43">
        <v>30632</v>
      </c>
      <c r="D14" s="44">
        <v>60.6</v>
      </c>
      <c r="E14" s="42">
        <v>1309289561</v>
      </c>
      <c r="F14" s="44">
        <v>39.200000000000003</v>
      </c>
      <c r="G14" s="42">
        <v>171379890</v>
      </c>
      <c r="H14" s="42">
        <v>240245627</v>
      </c>
      <c r="I14" s="45">
        <v>204.5</v>
      </c>
      <c r="J14" s="45">
        <v>80.2</v>
      </c>
      <c r="K14" s="45">
        <v>21.1</v>
      </c>
      <c r="L14" s="42">
        <v>37523</v>
      </c>
      <c r="M14" s="40"/>
      <c r="N14" s="42">
        <f t="shared" si="0"/>
        <v>784.2962490206321</v>
      </c>
      <c r="O14" s="42">
        <f t="shared" si="1"/>
        <v>380.26785748203486</v>
      </c>
      <c r="P14" s="42">
        <f t="shared" si="1"/>
        <v>322.94985549327203</v>
      </c>
      <c r="R14" s="42">
        <v>63178</v>
      </c>
      <c r="S14" s="42">
        <v>74391</v>
      </c>
    </row>
    <row r="15" spans="1:20" ht="13.5" customHeight="1" x14ac:dyDescent="0.2">
      <c r="A15" s="52" t="s">
        <v>41</v>
      </c>
      <c r="B15" s="47">
        <v>173</v>
      </c>
      <c r="C15" s="48">
        <v>9653</v>
      </c>
      <c r="D15" s="49">
        <v>60.6</v>
      </c>
      <c r="E15" s="47">
        <v>313868235</v>
      </c>
      <c r="F15" s="49">
        <v>39.6</v>
      </c>
      <c r="G15" s="47">
        <v>50766373</v>
      </c>
      <c r="H15" s="47">
        <v>63660973</v>
      </c>
      <c r="I15" s="50">
        <v>155.19999999999999</v>
      </c>
      <c r="J15" s="50">
        <v>61.5</v>
      </c>
      <c r="K15" s="50">
        <v>19.600000000000001</v>
      </c>
      <c r="L15" s="47">
        <v>31478</v>
      </c>
      <c r="M15" s="40"/>
      <c r="N15" s="47">
        <f t="shared" si="0"/>
        <v>659.49417797575882</v>
      </c>
      <c r="O15" s="47">
        <f t="shared" si="1"/>
        <v>424.94475001668781</v>
      </c>
      <c r="P15" s="47">
        <f t="shared" si="1"/>
        <v>385.75394170756829</v>
      </c>
      <c r="R15" s="47">
        <v>14981</v>
      </c>
      <c r="S15" s="47">
        <v>16503</v>
      </c>
    </row>
    <row r="16" spans="1:20" ht="13.5" customHeight="1" x14ac:dyDescent="0.2">
      <c r="A16" s="46" t="s">
        <v>42</v>
      </c>
      <c r="B16" s="47">
        <v>184</v>
      </c>
      <c r="C16" s="48">
        <v>5611</v>
      </c>
      <c r="D16" s="49">
        <v>54.5</v>
      </c>
      <c r="E16" s="47">
        <v>132161991</v>
      </c>
      <c r="F16" s="49">
        <v>40.9</v>
      </c>
      <c r="G16" s="47">
        <v>20087854</v>
      </c>
      <c r="H16" s="47">
        <v>26674902</v>
      </c>
      <c r="I16" s="50">
        <v>130.30000000000001</v>
      </c>
      <c r="J16" s="50">
        <v>53.4</v>
      </c>
      <c r="K16" s="50">
        <v>15.2</v>
      </c>
      <c r="L16" s="47">
        <v>26305</v>
      </c>
      <c r="M16" s="40"/>
      <c r="N16" s="47">
        <f t="shared" si="0"/>
        <v>475.40370700409915</v>
      </c>
      <c r="O16" s="47">
        <f t="shared" si="1"/>
        <v>351.1703791469194</v>
      </c>
      <c r="P16" s="47">
        <f t="shared" si="1"/>
        <v>307.88206371191137</v>
      </c>
      <c r="R16" s="47">
        <v>7596</v>
      </c>
      <c r="S16" s="47">
        <v>8664</v>
      </c>
    </row>
    <row r="17" spans="1:21" ht="13.5" customHeight="1" x14ac:dyDescent="0.2">
      <c r="A17" s="53" t="s">
        <v>43</v>
      </c>
      <c r="B17" s="47">
        <v>188</v>
      </c>
      <c r="C17" s="48">
        <v>5694</v>
      </c>
      <c r="D17" s="49">
        <v>54.7</v>
      </c>
      <c r="E17" s="47">
        <v>142948606</v>
      </c>
      <c r="F17" s="49">
        <v>42.2</v>
      </c>
      <c r="G17" s="47">
        <v>25457535</v>
      </c>
      <c r="H17" s="47">
        <v>31338380</v>
      </c>
      <c r="I17" s="50">
        <v>135.5</v>
      </c>
      <c r="J17" s="50">
        <v>57.2</v>
      </c>
      <c r="K17" s="50">
        <v>18.7</v>
      </c>
      <c r="L17" s="47">
        <v>29716</v>
      </c>
      <c r="M17" s="40"/>
      <c r="N17" s="47">
        <f t="shared" si="0"/>
        <v>550.37548296452405</v>
      </c>
      <c r="O17" s="47">
        <f t="shared" si="1"/>
        <v>398.2005082592122</v>
      </c>
      <c r="P17" s="47">
        <f t="shared" si="1"/>
        <v>347.62484747642816</v>
      </c>
      <c r="R17" s="47">
        <v>7870</v>
      </c>
      <c r="S17" s="47">
        <v>9015</v>
      </c>
      <c r="T17" s="54"/>
      <c r="U17" s="33"/>
    </row>
    <row r="18" spans="1:21" ht="13.5" customHeight="1" x14ac:dyDescent="0.2">
      <c r="A18" s="55" t="s">
        <v>44</v>
      </c>
      <c r="B18" s="56">
        <v>61</v>
      </c>
      <c r="C18" s="57">
        <v>1469</v>
      </c>
      <c r="D18" s="58">
        <v>50.4</v>
      </c>
      <c r="E18" s="56">
        <v>23487188</v>
      </c>
      <c r="F18" s="58">
        <v>47.7</v>
      </c>
      <c r="G18" s="56">
        <v>3174382</v>
      </c>
      <c r="H18" s="56">
        <v>4582179</v>
      </c>
      <c r="I18" s="59">
        <v>91.6</v>
      </c>
      <c r="J18" s="59">
        <v>43.7</v>
      </c>
      <c r="K18" s="59">
        <v>9.1</v>
      </c>
      <c r="L18" s="56">
        <v>17861</v>
      </c>
      <c r="M18" s="40"/>
      <c r="N18" s="56">
        <f t="shared" si="0"/>
        <v>311.92505105513953</v>
      </c>
      <c r="O18" s="56">
        <f t="shared" si="1"/>
        <v>346.34761904761905</v>
      </c>
      <c r="P18" s="56">
        <f t="shared" si="1"/>
        <v>279.57162904209883</v>
      </c>
      <c r="R18" s="56">
        <v>1323</v>
      </c>
      <c r="S18" s="56">
        <v>1639</v>
      </c>
    </row>
    <row r="19" spans="1:21" ht="13.5" customHeight="1" x14ac:dyDescent="0.2">
      <c r="A19" s="46" t="s">
        <v>45</v>
      </c>
      <c r="B19" s="47">
        <v>213</v>
      </c>
      <c r="C19" s="48">
        <v>2605</v>
      </c>
      <c r="D19" s="49">
        <v>46.6</v>
      </c>
      <c r="E19" s="47">
        <v>43133336</v>
      </c>
      <c r="F19" s="49">
        <v>43.7</v>
      </c>
      <c r="G19" s="47">
        <v>5582116</v>
      </c>
      <c r="H19" s="47">
        <v>7521828</v>
      </c>
      <c r="I19" s="50">
        <v>99.4</v>
      </c>
      <c r="J19" s="50">
        <v>43.4</v>
      </c>
      <c r="K19" s="50">
        <v>9.6999999999999993</v>
      </c>
      <c r="L19" s="47">
        <v>17333</v>
      </c>
      <c r="M19" s="40"/>
      <c r="N19" s="47">
        <f t="shared" si="0"/>
        <v>288.74579654510558</v>
      </c>
      <c r="O19" s="47">
        <f t="shared" si="1"/>
        <v>294.39639921722113</v>
      </c>
      <c r="P19" s="47">
        <f t="shared" si="1"/>
        <v>241.78167791706846</v>
      </c>
      <c r="R19" s="47">
        <v>2555</v>
      </c>
      <c r="S19" s="47">
        <v>3111</v>
      </c>
    </row>
    <row r="20" spans="1:21" ht="13.5" customHeight="1" x14ac:dyDescent="0.2">
      <c r="A20" s="46" t="s">
        <v>46</v>
      </c>
      <c r="B20" s="47">
        <v>97</v>
      </c>
      <c r="C20" s="48">
        <v>1726</v>
      </c>
      <c r="D20" s="49">
        <v>42.9</v>
      </c>
      <c r="E20" s="47">
        <v>26985153</v>
      </c>
      <c r="F20" s="49">
        <v>46.6</v>
      </c>
      <c r="G20" s="47">
        <v>3740066</v>
      </c>
      <c r="H20" s="47">
        <v>4971625</v>
      </c>
      <c r="I20" s="50">
        <v>105.4</v>
      </c>
      <c r="J20" s="50">
        <v>49.1</v>
      </c>
      <c r="K20" s="50">
        <v>11.2</v>
      </c>
      <c r="L20" s="47">
        <v>19412</v>
      </c>
      <c r="M20" s="40"/>
      <c r="N20" s="47">
        <f t="shared" si="0"/>
        <v>288.04316338354579</v>
      </c>
      <c r="O20" s="47">
        <f t="shared" si="1"/>
        <v>295.93005952380952</v>
      </c>
      <c r="P20" s="47">
        <f t="shared" si="1"/>
        <v>254.17305725971369</v>
      </c>
      <c r="R20" s="47">
        <v>1680</v>
      </c>
      <c r="S20" s="47">
        <v>1956</v>
      </c>
    </row>
    <row r="21" spans="1:21" ht="13.5" customHeight="1" x14ac:dyDescent="0.2">
      <c r="A21" s="51" t="s">
        <v>47</v>
      </c>
      <c r="B21" s="47">
        <v>74</v>
      </c>
      <c r="C21" s="48">
        <v>845</v>
      </c>
      <c r="D21" s="49">
        <v>56.6</v>
      </c>
      <c r="E21" s="47">
        <v>14681408</v>
      </c>
      <c r="F21" s="49">
        <v>42.7</v>
      </c>
      <c r="G21" s="47">
        <v>2184087</v>
      </c>
      <c r="H21" s="47">
        <v>2676919</v>
      </c>
      <c r="I21" s="50">
        <v>90.1</v>
      </c>
      <c r="J21" s="50">
        <v>38.5</v>
      </c>
      <c r="K21" s="50">
        <v>9.6999999999999993</v>
      </c>
      <c r="L21" s="47">
        <v>16432</v>
      </c>
      <c r="M21" s="40"/>
      <c r="N21" s="47">
        <f t="shared" si="0"/>
        <v>316.79514792899408</v>
      </c>
      <c r="O21" s="47">
        <f t="shared" si="1"/>
        <v>290.33828633405642</v>
      </c>
      <c r="P21" s="47">
        <f t="shared" si="1"/>
        <v>240.94680468046803</v>
      </c>
      <c r="R21" s="47">
        <v>922</v>
      </c>
      <c r="S21" s="47">
        <v>1111</v>
      </c>
    </row>
    <row r="22" spans="1:21" ht="13.5" customHeight="1" x14ac:dyDescent="0.2">
      <c r="A22" s="46" t="s">
        <v>48</v>
      </c>
      <c r="B22" s="42">
        <v>112</v>
      </c>
      <c r="C22" s="43">
        <v>2551</v>
      </c>
      <c r="D22" s="44">
        <v>55.8</v>
      </c>
      <c r="E22" s="42">
        <v>56006641</v>
      </c>
      <c r="F22" s="44">
        <v>37.799999999999997</v>
      </c>
      <c r="G22" s="42">
        <v>8197997</v>
      </c>
      <c r="H22" s="42">
        <v>8952990</v>
      </c>
      <c r="I22" s="45">
        <v>106.3</v>
      </c>
      <c r="J22" s="45">
        <v>40.200000000000003</v>
      </c>
      <c r="K22" s="45">
        <v>11.3</v>
      </c>
      <c r="L22" s="42">
        <v>16994</v>
      </c>
      <c r="M22" s="40"/>
      <c r="N22" s="42">
        <f t="shared" si="0"/>
        <v>350.96001568012542</v>
      </c>
      <c r="O22" s="42">
        <f t="shared" si="1"/>
        <v>305.7715163934426</v>
      </c>
      <c r="P22" s="42">
        <f t="shared" si="1"/>
        <v>249.38690807799443</v>
      </c>
      <c r="R22" s="42">
        <v>2928</v>
      </c>
      <c r="S22" s="42">
        <v>3590</v>
      </c>
    </row>
    <row r="23" spans="1:21" ht="13.5" customHeight="1" x14ac:dyDescent="0.2">
      <c r="A23" s="46" t="s">
        <v>49</v>
      </c>
      <c r="B23" s="47">
        <v>106</v>
      </c>
      <c r="C23" s="48">
        <v>2453</v>
      </c>
      <c r="D23" s="49">
        <v>47.5</v>
      </c>
      <c r="E23" s="47">
        <v>35427993</v>
      </c>
      <c r="F23" s="49">
        <v>39.700000000000003</v>
      </c>
      <c r="G23" s="47">
        <v>5744177</v>
      </c>
      <c r="H23" s="47">
        <v>7069389</v>
      </c>
      <c r="I23" s="50">
        <v>86.7</v>
      </c>
      <c r="J23" s="50">
        <v>34.5</v>
      </c>
      <c r="K23" s="50">
        <v>9.5</v>
      </c>
      <c r="L23" s="47">
        <v>17300</v>
      </c>
      <c r="M23" s="40"/>
      <c r="N23" s="47">
        <f t="shared" si="0"/>
        <v>288.19359967386873</v>
      </c>
      <c r="O23" s="47">
        <f t="shared" si="1"/>
        <v>296.03806532663316</v>
      </c>
      <c r="P23" s="47">
        <f t="shared" si="1"/>
        <v>236.35536609829487</v>
      </c>
      <c r="R23" s="47">
        <v>2388</v>
      </c>
      <c r="S23" s="47">
        <v>2991</v>
      </c>
    </row>
    <row r="24" spans="1:21" ht="13.5" customHeight="1" x14ac:dyDescent="0.2">
      <c r="A24" s="46" t="s">
        <v>50</v>
      </c>
      <c r="B24" s="47">
        <v>46</v>
      </c>
      <c r="C24" s="48">
        <v>814</v>
      </c>
      <c r="D24" s="49">
        <v>51.8</v>
      </c>
      <c r="E24" s="47">
        <v>13708089</v>
      </c>
      <c r="F24" s="49">
        <v>40.6</v>
      </c>
      <c r="G24" s="47">
        <v>2159054</v>
      </c>
      <c r="H24" s="47">
        <v>2612334</v>
      </c>
      <c r="I24" s="50">
        <v>90.4</v>
      </c>
      <c r="J24" s="50">
        <v>36.700000000000003</v>
      </c>
      <c r="K24" s="50">
        <v>10.1</v>
      </c>
      <c r="L24" s="47">
        <v>17229</v>
      </c>
      <c r="M24" s="40"/>
      <c r="N24" s="47">
        <f t="shared" si="0"/>
        <v>320.92555282555281</v>
      </c>
      <c r="O24" s="47">
        <f t="shared" si="1"/>
        <v>317.41603888213854</v>
      </c>
      <c r="P24" s="47">
        <f t="shared" si="1"/>
        <v>233.03603925066903</v>
      </c>
      <c r="R24" s="47">
        <v>823</v>
      </c>
      <c r="S24" s="47">
        <v>1121</v>
      </c>
    </row>
    <row r="25" spans="1:21" ht="13.5" customHeight="1" x14ac:dyDescent="0.2">
      <c r="A25" s="51" t="s">
        <v>51</v>
      </c>
      <c r="B25" s="60">
        <v>70</v>
      </c>
      <c r="C25" s="61">
        <v>1727</v>
      </c>
      <c r="D25" s="62">
        <v>47</v>
      </c>
      <c r="E25" s="60">
        <v>30300021</v>
      </c>
      <c r="F25" s="62">
        <v>38.200000000000003</v>
      </c>
      <c r="G25" s="60">
        <v>4731743</v>
      </c>
      <c r="H25" s="60">
        <v>4761310</v>
      </c>
      <c r="I25" s="63">
        <v>108.1</v>
      </c>
      <c r="J25" s="63">
        <v>41.3</v>
      </c>
      <c r="K25" s="63">
        <v>12</v>
      </c>
      <c r="L25" s="60">
        <v>16991</v>
      </c>
      <c r="M25" s="40"/>
      <c r="N25" s="60">
        <f t="shared" si="0"/>
        <v>275.69832078749278</v>
      </c>
      <c r="O25" s="60">
        <f t="shared" si="1"/>
        <v>267.94091164884634</v>
      </c>
      <c r="P25" s="60">
        <f t="shared" si="1"/>
        <v>236.76330183988065</v>
      </c>
      <c r="R25" s="60">
        <v>1777</v>
      </c>
      <c r="S25" s="60">
        <v>2011</v>
      </c>
    </row>
    <row r="26" spans="1:21" ht="13.5" customHeight="1" x14ac:dyDescent="0.2">
      <c r="A26" s="46" t="s">
        <v>52</v>
      </c>
      <c r="B26" s="47">
        <v>138</v>
      </c>
      <c r="C26" s="48">
        <v>7481</v>
      </c>
      <c r="D26" s="49">
        <v>57.2</v>
      </c>
      <c r="E26" s="47">
        <v>223939449</v>
      </c>
      <c r="F26" s="49">
        <v>35.799999999999997</v>
      </c>
      <c r="G26" s="47">
        <v>29837586</v>
      </c>
      <c r="H26" s="47">
        <v>36158250</v>
      </c>
      <c r="I26" s="50">
        <v>148</v>
      </c>
      <c r="J26" s="45">
        <v>53</v>
      </c>
      <c r="K26" s="50">
        <v>15</v>
      </c>
      <c r="L26" s="47">
        <v>23891</v>
      </c>
      <c r="M26" s="40"/>
      <c r="N26" s="47">
        <f t="shared" si="0"/>
        <v>483.33444726640829</v>
      </c>
      <c r="O26" s="47">
        <f t="shared" si="1"/>
        <v>369.33861082737485</v>
      </c>
      <c r="P26" s="47">
        <f t="shared" si="1"/>
        <v>321.29242935845031</v>
      </c>
      <c r="R26" s="47">
        <v>9790</v>
      </c>
      <c r="S26" s="47">
        <v>11254</v>
      </c>
    </row>
    <row r="27" spans="1:21" ht="13.5" customHeight="1" x14ac:dyDescent="0.2">
      <c r="A27" s="46" t="s">
        <v>53</v>
      </c>
      <c r="B27" s="47">
        <v>115</v>
      </c>
      <c r="C27" s="48">
        <v>4497</v>
      </c>
      <c r="D27" s="49">
        <v>50.7</v>
      </c>
      <c r="E27" s="47">
        <v>90345764</v>
      </c>
      <c r="F27" s="49">
        <v>42.6</v>
      </c>
      <c r="G27" s="47">
        <v>17321241</v>
      </c>
      <c r="H27" s="47">
        <v>15650450</v>
      </c>
      <c r="I27" s="50">
        <v>111.7</v>
      </c>
      <c r="J27" s="50">
        <v>47.6</v>
      </c>
      <c r="K27" s="50">
        <v>13.6</v>
      </c>
      <c r="L27" s="47">
        <v>19349</v>
      </c>
      <c r="M27" s="40"/>
      <c r="N27" s="47">
        <f t="shared" si="0"/>
        <v>348.01979097175894</v>
      </c>
      <c r="O27" s="47">
        <f t="shared" si="1"/>
        <v>321.23255336617405</v>
      </c>
      <c r="P27" s="47">
        <f t="shared" si="1"/>
        <v>268.53894989704872</v>
      </c>
      <c r="R27" s="47">
        <v>4872</v>
      </c>
      <c r="S27" s="47">
        <v>5828</v>
      </c>
    </row>
    <row r="28" spans="1:21" ht="13.5" customHeight="1" x14ac:dyDescent="0.2">
      <c r="A28" s="46" t="s">
        <v>54</v>
      </c>
      <c r="B28" s="47">
        <v>52</v>
      </c>
      <c r="C28" s="48">
        <v>1721</v>
      </c>
      <c r="D28" s="49">
        <v>50.3</v>
      </c>
      <c r="E28" s="47">
        <v>29281634</v>
      </c>
      <c r="F28" s="49">
        <v>38.6</v>
      </c>
      <c r="G28" s="47">
        <v>4275890</v>
      </c>
      <c r="H28" s="47">
        <v>5080603</v>
      </c>
      <c r="I28" s="50">
        <v>94.7</v>
      </c>
      <c r="J28" s="50">
        <v>36.6</v>
      </c>
      <c r="K28" s="50">
        <v>10.5</v>
      </c>
      <c r="L28" s="47">
        <v>16432</v>
      </c>
      <c r="M28" s="40"/>
      <c r="N28" s="47">
        <f t="shared" si="0"/>
        <v>295.21226031377103</v>
      </c>
      <c r="O28" s="47">
        <f t="shared" si="1"/>
        <v>306.06042168674696</v>
      </c>
      <c r="P28" s="47">
        <f t="shared" si="1"/>
        <v>251.14201680672267</v>
      </c>
      <c r="R28" s="47">
        <v>1660</v>
      </c>
      <c r="S28" s="47">
        <v>2023</v>
      </c>
    </row>
    <row r="29" spans="1:21" ht="13.5" customHeight="1" x14ac:dyDescent="0.2">
      <c r="A29" s="46" t="s">
        <v>55</v>
      </c>
      <c r="B29" s="47">
        <v>47</v>
      </c>
      <c r="C29" s="48">
        <v>1121</v>
      </c>
      <c r="D29" s="49">
        <v>57.3</v>
      </c>
      <c r="E29" s="47">
        <v>25382925</v>
      </c>
      <c r="F29" s="49">
        <v>40.6</v>
      </c>
      <c r="G29" s="47">
        <v>3406522</v>
      </c>
      <c r="H29" s="47">
        <v>4368244</v>
      </c>
      <c r="I29" s="50">
        <v>110.2</v>
      </c>
      <c r="J29" s="64">
        <v>44.8</v>
      </c>
      <c r="K29" s="50">
        <v>10.7</v>
      </c>
      <c r="L29" s="47">
        <v>18964</v>
      </c>
      <c r="M29" s="40"/>
      <c r="N29" s="47">
        <f t="shared" si="0"/>
        <v>389.67386262265836</v>
      </c>
      <c r="O29" s="47">
        <f t="shared" si="1"/>
        <v>369.56379018612517</v>
      </c>
      <c r="P29" s="47">
        <f t="shared" si="1"/>
        <v>305.68537438768374</v>
      </c>
      <c r="R29" s="47">
        <v>1182</v>
      </c>
      <c r="S29" s="47">
        <v>1429</v>
      </c>
    </row>
    <row r="30" spans="1:21" ht="13.5" customHeight="1" x14ac:dyDescent="0.2">
      <c r="A30" s="51" t="s">
        <v>56</v>
      </c>
      <c r="B30" s="47">
        <v>48</v>
      </c>
      <c r="C30" s="48">
        <v>855</v>
      </c>
      <c r="D30" s="49">
        <v>39.799999999999997</v>
      </c>
      <c r="E30" s="47">
        <v>12948928</v>
      </c>
      <c r="F30" s="49">
        <v>39.700000000000003</v>
      </c>
      <c r="G30" s="47">
        <v>1945623</v>
      </c>
      <c r="H30" s="47">
        <v>2259104</v>
      </c>
      <c r="I30" s="50">
        <v>105.6</v>
      </c>
      <c r="J30" s="65">
        <v>42</v>
      </c>
      <c r="K30" s="50">
        <v>11.5</v>
      </c>
      <c r="L30" s="47">
        <v>18420</v>
      </c>
      <c r="M30" s="40"/>
      <c r="N30" s="47">
        <f t="shared" si="0"/>
        <v>264.22269005847954</v>
      </c>
      <c r="O30" s="47">
        <f t="shared" si="1"/>
        <v>287.05260482846251</v>
      </c>
      <c r="P30" s="47">
        <f t="shared" si="1"/>
        <v>241.09967982924226</v>
      </c>
      <c r="R30" s="47">
        <v>787</v>
      </c>
      <c r="S30" s="47">
        <v>937</v>
      </c>
    </row>
    <row r="31" spans="1:21" ht="13.5" customHeight="1" x14ac:dyDescent="0.2">
      <c r="A31" s="46" t="s">
        <v>57</v>
      </c>
      <c r="B31" s="42">
        <v>223</v>
      </c>
      <c r="C31" s="43">
        <v>14839</v>
      </c>
      <c r="D31" s="44">
        <v>55.3</v>
      </c>
      <c r="E31" s="42">
        <v>430897843</v>
      </c>
      <c r="F31" s="44">
        <v>40.9</v>
      </c>
      <c r="G31" s="42">
        <v>56977699</v>
      </c>
      <c r="H31" s="42">
        <v>67934833</v>
      </c>
      <c r="I31" s="45">
        <v>158.5</v>
      </c>
      <c r="J31" s="66">
        <v>64.900000000000006</v>
      </c>
      <c r="K31" s="45">
        <v>15.4</v>
      </c>
      <c r="L31" s="42">
        <v>24992</v>
      </c>
      <c r="M31" s="40"/>
      <c r="N31" s="42">
        <f t="shared" si="0"/>
        <v>457.81274344632385</v>
      </c>
      <c r="O31" s="42">
        <f t="shared" si="1"/>
        <v>362.41575353427578</v>
      </c>
      <c r="P31" s="42">
        <f t="shared" si="1"/>
        <v>317.94277624374035</v>
      </c>
      <c r="R31" s="42">
        <v>18745</v>
      </c>
      <c r="S31" s="42">
        <v>21367</v>
      </c>
    </row>
    <row r="32" spans="1:21" ht="13.5" customHeight="1" x14ac:dyDescent="0.2">
      <c r="A32" s="46" t="s">
        <v>58</v>
      </c>
      <c r="B32" s="47">
        <v>76</v>
      </c>
      <c r="C32" s="48">
        <v>5907</v>
      </c>
      <c r="D32" s="49">
        <v>55.2</v>
      </c>
      <c r="E32" s="47">
        <v>152403357</v>
      </c>
      <c r="F32" s="49">
        <v>34.799999999999997</v>
      </c>
      <c r="G32" s="47">
        <v>21350855</v>
      </c>
      <c r="H32" s="47">
        <v>19755133</v>
      </c>
      <c r="I32" s="50">
        <v>151.69999999999999</v>
      </c>
      <c r="J32" s="50">
        <v>52.7</v>
      </c>
      <c r="K32" s="50">
        <v>14.8</v>
      </c>
      <c r="L32" s="47">
        <v>19664</v>
      </c>
      <c r="M32" s="40"/>
      <c r="N32" s="47">
        <f t="shared" si="0"/>
        <v>334.43597426781787</v>
      </c>
      <c r="O32" s="47">
        <f t="shared" si="1"/>
        <v>287.72404602388582</v>
      </c>
      <c r="P32" s="47">
        <f t="shared" si="1"/>
        <v>243.11017720895887</v>
      </c>
      <c r="R32" s="47">
        <v>6866</v>
      </c>
      <c r="S32" s="47">
        <v>8126</v>
      </c>
    </row>
    <row r="33" spans="1:19" ht="13.5" customHeight="1" x14ac:dyDescent="0.2">
      <c r="A33" s="46" t="s">
        <v>59</v>
      </c>
      <c r="B33" s="47">
        <v>202</v>
      </c>
      <c r="C33" s="48">
        <v>6510</v>
      </c>
      <c r="D33" s="49">
        <v>53.6</v>
      </c>
      <c r="E33" s="47">
        <v>159334394</v>
      </c>
      <c r="F33" s="49">
        <v>40</v>
      </c>
      <c r="G33" s="47">
        <v>25711641</v>
      </c>
      <c r="H33" s="47">
        <v>26672887</v>
      </c>
      <c r="I33" s="50">
        <v>138.1</v>
      </c>
      <c r="J33" s="50">
        <v>55.2</v>
      </c>
      <c r="K33" s="50">
        <v>16.399999999999999</v>
      </c>
      <c r="L33" s="47">
        <v>23119</v>
      </c>
      <c r="M33" s="40"/>
      <c r="N33" s="47">
        <f t="shared" si="0"/>
        <v>409.72176651305682</v>
      </c>
      <c r="O33" s="47">
        <f t="shared" si="1"/>
        <v>337.11940091001009</v>
      </c>
      <c r="P33" s="47">
        <f t="shared" si="1"/>
        <v>285.69930377035132</v>
      </c>
      <c r="R33" s="47">
        <v>7912</v>
      </c>
      <c r="S33" s="47">
        <v>9336</v>
      </c>
    </row>
    <row r="34" spans="1:19" ht="13.5" customHeight="1" x14ac:dyDescent="0.2">
      <c r="A34" s="53" t="s">
        <v>60</v>
      </c>
      <c r="B34" s="47">
        <v>57</v>
      </c>
      <c r="C34" s="48">
        <v>1011</v>
      </c>
      <c r="D34" s="49">
        <v>55.7</v>
      </c>
      <c r="E34" s="47">
        <v>22279529</v>
      </c>
      <c r="F34" s="49">
        <v>41.8</v>
      </c>
      <c r="G34" s="47">
        <v>3898456</v>
      </c>
      <c r="H34" s="47">
        <v>4031132</v>
      </c>
      <c r="I34" s="50">
        <v>115.1</v>
      </c>
      <c r="J34" s="50">
        <v>48.1</v>
      </c>
      <c r="K34" s="50">
        <v>14.9</v>
      </c>
      <c r="L34" s="47">
        <v>20821</v>
      </c>
      <c r="M34" s="40"/>
      <c r="N34" s="47">
        <f t="shared" si="0"/>
        <v>398.72720079129579</v>
      </c>
      <c r="O34" s="47">
        <f t="shared" si="1"/>
        <v>333.42696443341606</v>
      </c>
      <c r="P34" s="47">
        <f t="shared" si="1"/>
        <v>257.74501278772379</v>
      </c>
      <c r="R34" s="47">
        <v>1209</v>
      </c>
      <c r="S34" s="47">
        <v>1564</v>
      </c>
    </row>
    <row r="35" spans="1:19" ht="13.5" customHeight="1" x14ac:dyDescent="0.2">
      <c r="A35" s="55" t="s">
        <v>61</v>
      </c>
      <c r="B35" s="56">
        <v>29</v>
      </c>
      <c r="C35" s="57">
        <v>1104</v>
      </c>
      <c r="D35" s="58">
        <v>58.4</v>
      </c>
      <c r="E35" s="56">
        <v>24483638</v>
      </c>
      <c r="F35" s="58">
        <v>38.4</v>
      </c>
      <c r="G35" s="56">
        <v>3488985</v>
      </c>
      <c r="H35" s="56">
        <v>3940286</v>
      </c>
      <c r="I35" s="59">
        <v>113.8</v>
      </c>
      <c r="J35" s="59">
        <v>43.7</v>
      </c>
      <c r="K35" s="59">
        <v>11.8</v>
      </c>
      <c r="L35" s="56">
        <v>18311</v>
      </c>
      <c r="M35" s="40"/>
      <c r="N35" s="56">
        <f t="shared" si="0"/>
        <v>356.90996376811597</v>
      </c>
      <c r="O35" s="56">
        <f t="shared" si="1"/>
        <v>331.1164705882353</v>
      </c>
      <c r="P35" s="56">
        <f t="shared" si="1"/>
        <v>272.11919889502758</v>
      </c>
      <c r="R35" s="56">
        <v>1190</v>
      </c>
      <c r="S35" s="56">
        <v>1448</v>
      </c>
    </row>
    <row r="36" spans="1:19" ht="13.5" customHeight="1" x14ac:dyDescent="0.2">
      <c r="A36" s="67" t="s">
        <v>62</v>
      </c>
      <c r="B36" s="60">
        <v>59</v>
      </c>
      <c r="C36" s="61">
        <v>1375</v>
      </c>
      <c r="D36" s="62">
        <v>51.2</v>
      </c>
      <c r="E36" s="60">
        <v>23903486</v>
      </c>
      <c r="F36" s="62">
        <v>39</v>
      </c>
      <c r="G36" s="60">
        <v>3474331</v>
      </c>
      <c r="H36" s="60">
        <v>3476428</v>
      </c>
      <c r="I36" s="63">
        <v>99.4</v>
      </c>
      <c r="J36" s="63">
        <v>38.799999999999997</v>
      </c>
      <c r="K36" s="63">
        <v>10.7</v>
      </c>
      <c r="L36" s="60">
        <v>14458</v>
      </c>
      <c r="M36" s="40"/>
      <c r="N36" s="60">
        <f t="shared" si="0"/>
        <v>252.83112727272729</v>
      </c>
      <c r="O36" s="60">
        <f t="shared" si="1"/>
        <v>304.14943132108488</v>
      </c>
      <c r="P36" s="60">
        <f t="shared" si="1"/>
        <v>233.94535666218036</v>
      </c>
      <c r="R36" s="60">
        <v>1143</v>
      </c>
      <c r="S36" s="60">
        <v>1486</v>
      </c>
    </row>
    <row r="37" spans="1:19" ht="13.5" customHeight="1" x14ac:dyDescent="0.2">
      <c r="A37" s="46" t="s">
        <v>63</v>
      </c>
      <c r="B37" s="47">
        <v>233</v>
      </c>
      <c r="C37" s="48">
        <v>5282</v>
      </c>
      <c r="D37" s="49">
        <v>53.1</v>
      </c>
      <c r="E37" s="47">
        <v>132070733</v>
      </c>
      <c r="F37" s="49">
        <v>39.4</v>
      </c>
      <c r="G37" s="47">
        <v>19979906</v>
      </c>
      <c r="H37" s="47">
        <v>19881331</v>
      </c>
      <c r="I37" s="50">
        <v>135.1</v>
      </c>
      <c r="J37" s="50">
        <v>53.2</v>
      </c>
      <c r="K37" s="50">
        <v>14.9</v>
      </c>
      <c r="L37" s="47">
        <v>20330</v>
      </c>
      <c r="M37" s="40"/>
      <c r="N37" s="47">
        <f t="shared" si="0"/>
        <v>376.39778492995077</v>
      </c>
      <c r="O37" s="47">
        <f t="shared" si="1"/>
        <v>348.79528070175439</v>
      </c>
      <c r="P37" s="47">
        <f t="shared" si="1"/>
        <v>283.08886515734014</v>
      </c>
      <c r="R37" s="47">
        <v>5700</v>
      </c>
      <c r="S37" s="47">
        <v>7023</v>
      </c>
    </row>
    <row r="38" spans="1:19" ht="13.5" customHeight="1" x14ac:dyDescent="0.2">
      <c r="A38" s="46" t="s">
        <v>64</v>
      </c>
      <c r="B38" s="47">
        <v>29</v>
      </c>
      <c r="C38" s="48">
        <v>624</v>
      </c>
      <c r="D38" s="49">
        <v>47.3</v>
      </c>
      <c r="E38" s="47">
        <v>13642033</v>
      </c>
      <c r="F38" s="49">
        <v>41</v>
      </c>
      <c r="G38" s="47">
        <v>2051248</v>
      </c>
      <c r="H38" s="47">
        <v>2055329</v>
      </c>
      <c r="I38" s="50">
        <v>123.4</v>
      </c>
      <c r="J38" s="50">
        <v>50.7</v>
      </c>
      <c r="K38" s="50">
        <v>13.8</v>
      </c>
      <c r="L38" s="47">
        <v>18599</v>
      </c>
      <c r="M38" s="40"/>
      <c r="N38" s="47">
        <f t="shared" si="0"/>
        <v>329.37964743589743</v>
      </c>
      <c r="O38" s="47">
        <f t="shared" si="1"/>
        <v>308.60795795795798</v>
      </c>
      <c r="P38" s="47">
        <f t="shared" si="1"/>
        <v>267.96988265971316</v>
      </c>
      <c r="R38" s="47">
        <v>666</v>
      </c>
      <c r="S38" s="47">
        <v>767</v>
      </c>
    </row>
    <row r="39" spans="1:19" ht="13.5" customHeight="1" x14ac:dyDescent="0.2">
      <c r="A39" s="46" t="s">
        <v>65</v>
      </c>
      <c r="B39" s="47">
        <v>99</v>
      </c>
      <c r="C39" s="48">
        <v>1024</v>
      </c>
      <c r="D39" s="49">
        <v>47</v>
      </c>
      <c r="E39" s="47">
        <v>17708402</v>
      </c>
      <c r="F39" s="49">
        <v>40.6</v>
      </c>
      <c r="G39" s="47">
        <v>2674992</v>
      </c>
      <c r="H39" s="47">
        <v>3039666</v>
      </c>
      <c r="I39" s="50">
        <v>92.7</v>
      </c>
      <c r="J39" s="50">
        <v>37.700000000000003</v>
      </c>
      <c r="K39" s="50">
        <v>9.8000000000000007</v>
      </c>
      <c r="L39" s="47">
        <v>15919</v>
      </c>
      <c r="M39" s="40"/>
      <c r="N39" s="47">
        <f t="shared" si="0"/>
        <v>296.84238281249998</v>
      </c>
      <c r="O39" s="47">
        <f t="shared" si="1"/>
        <v>315.3180497925311</v>
      </c>
      <c r="P39" s="47">
        <f t="shared" si="1"/>
        <v>250.59076669414677</v>
      </c>
      <c r="R39" s="47">
        <v>964</v>
      </c>
      <c r="S39" s="47">
        <v>1213</v>
      </c>
    </row>
    <row r="40" spans="1:19" ht="13.5" customHeight="1" x14ac:dyDescent="0.2">
      <c r="A40" s="46" t="s">
        <v>66</v>
      </c>
      <c r="B40" s="47">
        <v>148</v>
      </c>
      <c r="C40" s="48">
        <v>2962</v>
      </c>
      <c r="D40" s="49">
        <v>49.1</v>
      </c>
      <c r="E40" s="47">
        <v>53152054</v>
      </c>
      <c r="F40" s="49">
        <v>40.4</v>
      </c>
      <c r="G40" s="47">
        <v>6635535</v>
      </c>
      <c r="H40" s="47">
        <v>8638472</v>
      </c>
      <c r="I40" s="68">
        <v>106.5</v>
      </c>
      <c r="J40" s="50">
        <v>43</v>
      </c>
      <c r="K40" s="50">
        <v>24.7</v>
      </c>
      <c r="L40" s="47">
        <v>17314</v>
      </c>
      <c r="M40" s="40"/>
      <c r="N40" s="47">
        <f t="shared" si="0"/>
        <v>291.6432140445645</v>
      </c>
      <c r="O40" s="47">
        <f t="shared" si="1"/>
        <v>341.98226444972289</v>
      </c>
      <c r="P40" s="47">
        <f t="shared" si="1"/>
        <v>280.46987012987017</v>
      </c>
      <c r="R40" s="47">
        <v>2526</v>
      </c>
      <c r="S40" s="47">
        <v>3080</v>
      </c>
    </row>
    <row r="41" spans="1:19" ht="13.5" customHeight="1" x14ac:dyDescent="0.2">
      <c r="A41" s="51" t="s">
        <v>67</v>
      </c>
      <c r="B41" s="47">
        <v>113</v>
      </c>
      <c r="C41" s="48">
        <v>2202</v>
      </c>
      <c r="D41" s="49">
        <v>54.5</v>
      </c>
      <c r="E41" s="47">
        <v>46450990</v>
      </c>
      <c r="F41" s="49">
        <v>39.4</v>
      </c>
      <c r="G41" s="47">
        <v>7103482</v>
      </c>
      <c r="H41" s="47">
        <v>7228613</v>
      </c>
      <c r="I41" s="50">
        <v>105.1</v>
      </c>
      <c r="J41" s="50">
        <v>41.5</v>
      </c>
      <c r="K41" s="50">
        <v>12.3</v>
      </c>
      <c r="L41" s="47">
        <v>16362</v>
      </c>
      <c r="M41" s="40"/>
      <c r="N41" s="47">
        <f t="shared" si="0"/>
        <v>328.27488646684833</v>
      </c>
      <c r="O41" s="47">
        <f t="shared" si="1"/>
        <v>328.12587380844303</v>
      </c>
      <c r="P41" s="47">
        <f t="shared" si="1"/>
        <v>272.0592021076402</v>
      </c>
      <c r="R41" s="47">
        <v>2203</v>
      </c>
      <c r="S41" s="47">
        <v>2657</v>
      </c>
    </row>
    <row r="42" spans="1:19" ht="13.5" customHeight="1" x14ac:dyDescent="0.2">
      <c r="A42" s="46" t="s">
        <v>68</v>
      </c>
      <c r="B42" s="42">
        <v>75</v>
      </c>
      <c r="C42" s="43">
        <v>1410</v>
      </c>
      <c r="D42" s="44">
        <v>45.7</v>
      </c>
      <c r="E42" s="42">
        <v>24939254</v>
      </c>
      <c r="F42" s="44">
        <v>41.3</v>
      </c>
      <c r="G42" s="42">
        <v>3531664</v>
      </c>
      <c r="H42" s="42">
        <v>3781850</v>
      </c>
      <c r="I42" s="45">
        <v>106.3</v>
      </c>
      <c r="J42" s="45">
        <v>44</v>
      </c>
      <c r="K42" s="45">
        <v>11</v>
      </c>
      <c r="L42" s="42">
        <v>16127</v>
      </c>
      <c r="M42" s="40"/>
      <c r="N42" s="42">
        <f t="shared" si="0"/>
        <v>268.21631205673759</v>
      </c>
      <c r="O42" s="42">
        <f t="shared" si="1"/>
        <v>308.72244897959183</v>
      </c>
      <c r="P42" s="42">
        <f t="shared" si="1"/>
        <v>252.79745989304811</v>
      </c>
      <c r="R42" s="42">
        <v>1225</v>
      </c>
      <c r="S42" s="42">
        <v>1496</v>
      </c>
    </row>
    <row r="43" spans="1:19" ht="13.5" customHeight="1" x14ac:dyDescent="0.2">
      <c r="A43" s="46" t="s">
        <v>69</v>
      </c>
      <c r="B43" s="47">
        <v>93</v>
      </c>
      <c r="C43" s="48">
        <v>961</v>
      </c>
      <c r="D43" s="49">
        <v>52.2</v>
      </c>
      <c r="E43" s="47">
        <v>19811441</v>
      </c>
      <c r="F43" s="49">
        <v>41.2</v>
      </c>
      <c r="G43" s="47">
        <v>2516760</v>
      </c>
      <c r="H43" s="47">
        <v>2744221</v>
      </c>
      <c r="I43" s="50">
        <v>104.7</v>
      </c>
      <c r="J43" s="50">
        <v>43.1</v>
      </c>
      <c r="K43" s="50">
        <v>10.1</v>
      </c>
      <c r="L43" s="47">
        <v>14509</v>
      </c>
      <c r="M43" s="40"/>
      <c r="N43" s="47">
        <f t="shared" si="0"/>
        <v>285.5588969823101</v>
      </c>
      <c r="O43" s="47">
        <f t="shared" si="1"/>
        <v>309.38229988726044</v>
      </c>
      <c r="P43" s="47">
        <f t="shared" si="1"/>
        <v>256.94953183520596</v>
      </c>
      <c r="R43" s="47">
        <v>887</v>
      </c>
      <c r="S43" s="47">
        <v>1068</v>
      </c>
    </row>
    <row r="44" spans="1:19" ht="13.5" customHeight="1" x14ac:dyDescent="0.2">
      <c r="A44" s="46" t="s">
        <v>70</v>
      </c>
      <c r="B44" s="47">
        <v>150</v>
      </c>
      <c r="C44" s="48">
        <v>1888</v>
      </c>
      <c r="D44" s="49">
        <v>52.1</v>
      </c>
      <c r="E44" s="47">
        <v>44503372</v>
      </c>
      <c r="F44" s="49">
        <v>40.4</v>
      </c>
      <c r="G44" s="47">
        <v>6828215</v>
      </c>
      <c r="H44" s="47">
        <v>6297544</v>
      </c>
      <c r="I44" s="50">
        <v>118.2</v>
      </c>
      <c r="J44" s="50">
        <v>47.8</v>
      </c>
      <c r="K44" s="50">
        <v>13.4</v>
      </c>
      <c r="L44" s="47">
        <v>16728</v>
      </c>
      <c r="M44" s="40"/>
      <c r="N44" s="47">
        <f t="shared" si="0"/>
        <v>333.55635593220342</v>
      </c>
      <c r="O44" s="47">
        <f t="shared" si="1"/>
        <v>282.14802867383514</v>
      </c>
      <c r="P44" s="47">
        <f t="shared" si="1"/>
        <v>242.39969207082373</v>
      </c>
      <c r="R44" s="47">
        <v>2232</v>
      </c>
      <c r="S44" s="47">
        <v>2598</v>
      </c>
    </row>
    <row r="45" spans="1:19" ht="13.5" customHeight="1" x14ac:dyDescent="0.2">
      <c r="A45" s="51" t="s">
        <v>71</v>
      </c>
      <c r="B45" s="60">
        <v>111</v>
      </c>
      <c r="C45" s="61">
        <v>1056</v>
      </c>
      <c r="D45" s="62">
        <v>51.8</v>
      </c>
      <c r="E45" s="60">
        <v>27883687</v>
      </c>
      <c r="F45" s="62">
        <v>36.9</v>
      </c>
      <c r="G45" s="60">
        <v>4015515</v>
      </c>
      <c r="H45" s="60">
        <v>3778990</v>
      </c>
      <c r="I45" s="63">
        <v>140.9</v>
      </c>
      <c r="J45" s="63">
        <v>52.1</v>
      </c>
      <c r="K45" s="63">
        <v>14.9</v>
      </c>
      <c r="L45" s="60">
        <v>19102</v>
      </c>
      <c r="M45" s="40"/>
      <c r="N45" s="60">
        <f t="shared" si="0"/>
        <v>357.8589015151515</v>
      </c>
      <c r="O45" s="60">
        <f t="shared" si="1"/>
        <v>295.69561815336465</v>
      </c>
      <c r="P45" s="60">
        <f t="shared" si="1"/>
        <v>248.29106438896187</v>
      </c>
      <c r="R45" s="60">
        <v>1278</v>
      </c>
      <c r="S45" s="60">
        <v>1522</v>
      </c>
    </row>
    <row r="46" spans="1:19" ht="13.5" customHeight="1" x14ac:dyDescent="0.2">
      <c r="A46" s="46" t="s">
        <v>72</v>
      </c>
      <c r="B46" s="47">
        <v>256</v>
      </c>
      <c r="C46" s="48">
        <v>8795</v>
      </c>
      <c r="D46" s="49">
        <v>56.5</v>
      </c>
      <c r="E46" s="47">
        <v>271733795</v>
      </c>
      <c r="F46" s="49">
        <v>37.299999999999997</v>
      </c>
      <c r="G46" s="47">
        <v>41585291</v>
      </c>
      <c r="H46" s="47">
        <v>38155408</v>
      </c>
      <c r="I46" s="50">
        <v>153</v>
      </c>
      <c r="J46" s="50">
        <v>57.2</v>
      </c>
      <c r="K46" s="50">
        <v>17.600000000000001</v>
      </c>
      <c r="L46" s="47">
        <v>21486</v>
      </c>
      <c r="M46" s="40"/>
      <c r="N46" s="47">
        <f t="shared" si="0"/>
        <v>433.83067652075044</v>
      </c>
      <c r="O46" s="47">
        <f t="shared" si="1"/>
        <v>319.82739312657168</v>
      </c>
      <c r="P46" s="47">
        <f t="shared" si="1"/>
        <v>272.86997067868123</v>
      </c>
      <c r="R46" s="47">
        <v>11930</v>
      </c>
      <c r="S46" s="47">
        <v>13983</v>
      </c>
    </row>
    <row r="47" spans="1:19" ht="13.5" customHeight="1" x14ac:dyDescent="0.2">
      <c r="A47" s="46" t="s">
        <v>73</v>
      </c>
      <c r="B47" s="47">
        <v>42</v>
      </c>
      <c r="C47" s="48">
        <v>1034</v>
      </c>
      <c r="D47" s="49">
        <v>54.9</v>
      </c>
      <c r="E47" s="47">
        <v>22530978</v>
      </c>
      <c r="F47" s="49">
        <v>39.299999999999997</v>
      </c>
      <c r="G47" s="47">
        <v>3249614</v>
      </c>
      <c r="H47" s="47">
        <v>3411482</v>
      </c>
      <c r="I47" s="50">
        <v>108.4</v>
      </c>
      <c r="J47" s="50">
        <v>42.6</v>
      </c>
      <c r="K47" s="50">
        <v>11</v>
      </c>
      <c r="L47" s="47">
        <v>16421</v>
      </c>
      <c r="M47" s="40"/>
      <c r="N47" s="47">
        <f t="shared" si="0"/>
        <v>329.93056092843324</v>
      </c>
      <c r="O47" s="47">
        <f t="shared" si="1"/>
        <v>348.46598569969353</v>
      </c>
      <c r="P47" s="47">
        <f t="shared" si="1"/>
        <v>268.19827044025158</v>
      </c>
      <c r="R47" s="47">
        <v>979</v>
      </c>
      <c r="S47" s="47">
        <v>1272</v>
      </c>
    </row>
    <row r="48" spans="1:19" ht="13.5" customHeight="1" x14ac:dyDescent="0.2">
      <c r="A48" s="46" t="s">
        <v>74</v>
      </c>
      <c r="B48" s="47">
        <v>128</v>
      </c>
      <c r="C48" s="48">
        <v>2352</v>
      </c>
      <c r="D48" s="49">
        <v>60.2</v>
      </c>
      <c r="E48" s="47">
        <v>79023868</v>
      </c>
      <c r="F48" s="49">
        <v>31.2</v>
      </c>
      <c r="G48" s="47">
        <v>12019108</v>
      </c>
      <c r="H48" s="47">
        <v>10280561</v>
      </c>
      <c r="I48" s="50">
        <v>157.30000000000001</v>
      </c>
      <c r="J48" s="50">
        <v>49.1</v>
      </c>
      <c r="K48" s="50">
        <v>17.3</v>
      </c>
      <c r="L48" s="47">
        <v>20469</v>
      </c>
      <c r="M48" s="40"/>
      <c r="N48" s="47">
        <f t="shared" si="0"/>
        <v>437.09868197278911</v>
      </c>
      <c r="O48" s="47">
        <f t="shared" si="1"/>
        <v>352.3153187114462</v>
      </c>
      <c r="P48" s="47">
        <f t="shared" si="1"/>
        <v>288.29391475042064</v>
      </c>
      <c r="R48" s="47">
        <v>2918</v>
      </c>
      <c r="S48" s="47">
        <v>3566</v>
      </c>
    </row>
    <row r="49" spans="1:19" ht="13.5" customHeight="1" x14ac:dyDescent="0.2">
      <c r="A49" s="46" t="s">
        <v>75</v>
      </c>
      <c r="B49" s="47">
        <v>41</v>
      </c>
      <c r="C49" s="48">
        <v>1909</v>
      </c>
      <c r="D49" s="49">
        <v>56.4</v>
      </c>
      <c r="E49" s="47">
        <v>40072983</v>
      </c>
      <c r="F49" s="49">
        <v>35.200000000000003</v>
      </c>
      <c r="G49" s="47">
        <v>5769013</v>
      </c>
      <c r="H49" s="47">
        <v>5167824</v>
      </c>
      <c r="I49" s="50">
        <v>104.7</v>
      </c>
      <c r="J49" s="50">
        <v>36.9</v>
      </c>
      <c r="K49" s="50">
        <v>11.3</v>
      </c>
      <c r="L49" s="47">
        <v>13506</v>
      </c>
      <c r="M49" s="40"/>
      <c r="N49" s="47">
        <f t="shared" si="0"/>
        <v>270.70843373493977</v>
      </c>
      <c r="O49" s="47">
        <f t="shared" si="1"/>
        <v>286.30603878116347</v>
      </c>
      <c r="P49" s="47">
        <f t="shared" si="1"/>
        <v>244.34156028368793</v>
      </c>
      <c r="R49" s="47">
        <v>1805</v>
      </c>
      <c r="S49" s="47">
        <v>2115</v>
      </c>
    </row>
    <row r="50" spans="1:19" ht="13.5" customHeight="1" x14ac:dyDescent="0.2">
      <c r="A50" s="55" t="s">
        <v>76</v>
      </c>
      <c r="B50" s="56">
        <v>146</v>
      </c>
      <c r="C50" s="57">
        <v>2941</v>
      </c>
      <c r="D50" s="58">
        <v>48.5</v>
      </c>
      <c r="E50" s="56">
        <v>62042028</v>
      </c>
      <c r="F50" s="58">
        <v>37.299999999999997</v>
      </c>
      <c r="G50" s="56">
        <v>8645595</v>
      </c>
      <c r="H50" s="56">
        <v>8401163</v>
      </c>
      <c r="I50" s="59">
        <v>119.5</v>
      </c>
      <c r="J50" s="59">
        <v>44.5</v>
      </c>
      <c r="K50" s="59">
        <v>12.5</v>
      </c>
      <c r="L50" s="56">
        <v>16181</v>
      </c>
      <c r="M50" s="40"/>
      <c r="N50" s="56">
        <f t="shared" si="0"/>
        <v>285.65668140088405</v>
      </c>
      <c r="O50" s="56">
        <f t="shared" si="1"/>
        <v>289.39590079228384</v>
      </c>
      <c r="P50" s="56">
        <f t="shared" si="1"/>
        <v>232.39731673582295</v>
      </c>
      <c r="R50" s="56">
        <v>2903</v>
      </c>
      <c r="S50" s="56">
        <v>3615</v>
      </c>
    </row>
    <row r="51" spans="1:19" ht="13.5" customHeight="1" x14ac:dyDescent="0.2">
      <c r="A51" s="46" t="s">
        <v>77</v>
      </c>
      <c r="B51" s="47">
        <v>78</v>
      </c>
      <c r="C51" s="48">
        <v>1958</v>
      </c>
      <c r="D51" s="49">
        <v>51.5</v>
      </c>
      <c r="E51" s="47">
        <v>43034684</v>
      </c>
      <c r="F51" s="49">
        <v>38.6</v>
      </c>
      <c r="G51" s="47">
        <v>6532313</v>
      </c>
      <c r="H51" s="47">
        <v>5879635</v>
      </c>
      <c r="I51" s="50">
        <v>118.3</v>
      </c>
      <c r="J51" s="50">
        <v>45.6</v>
      </c>
      <c r="K51" s="50">
        <v>13</v>
      </c>
      <c r="L51" s="47">
        <v>16159</v>
      </c>
      <c r="M51" s="40"/>
      <c r="N51" s="47">
        <f t="shared" si="0"/>
        <v>300.28779366700712</v>
      </c>
      <c r="O51" s="47">
        <f t="shared" si="1"/>
        <v>299.37041751527494</v>
      </c>
      <c r="P51" s="47">
        <f t="shared" si="1"/>
        <v>242.15959637561778</v>
      </c>
      <c r="R51" s="47">
        <v>1964</v>
      </c>
      <c r="S51" s="47">
        <v>2428</v>
      </c>
    </row>
    <row r="52" spans="1:19" ht="13.5" customHeight="1" x14ac:dyDescent="0.2">
      <c r="A52" s="67" t="s">
        <v>78</v>
      </c>
      <c r="B52" s="60">
        <v>123</v>
      </c>
      <c r="C52" s="61">
        <v>3130</v>
      </c>
      <c r="D52" s="62">
        <v>47.7</v>
      </c>
      <c r="E52" s="60">
        <v>61388820</v>
      </c>
      <c r="F52" s="62">
        <v>36.200000000000003</v>
      </c>
      <c r="G52" s="60">
        <v>9008724</v>
      </c>
      <c r="H52" s="60">
        <v>8278076</v>
      </c>
      <c r="I52" s="63">
        <v>113.2</v>
      </c>
      <c r="J52" s="63">
        <v>41</v>
      </c>
      <c r="K52" s="63">
        <v>12.4</v>
      </c>
      <c r="L52" s="60">
        <v>15262</v>
      </c>
      <c r="M52" s="40"/>
      <c r="N52" s="60">
        <f t="shared" si="0"/>
        <v>264.47527156549523</v>
      </c>
      <c r="O52" s="60">
        <f t="shared" si="1"/>
        <v>330.06682615629984</v>
      </c>
      <c r="P52" s="60">
        <f t="shared" si="1"/>
        <v>269.29329863370202</v>
      </c>
      <c r="R52" s="60">
        <v>2508</v>
      </c>
      <c r="S52" s="60">
        <v>3074</v>
      </c>
    </row>
    <row r="53" spans="1:19" ht="13.5" customHeight="1" x14ac:dyDescent="0.2">
      <c r="A53" s="51" t="s">
        <v>79</v>
      </c>
      <c r="B53" s="60">
        <v>133</v>
      </c>
      <c r="C53" s="61">
        <v>3482</v>
      </c>
      <c r="D53" s="62">
        <v>62.7</v>
      </c>
      <c r="E53" s="60">
        <v>164595177</v>
      </c>
      <c r="F53" s="62">
        <v>31.8</v>
      </c>
      <c r="G53" s="60">
        <v>29491380</v>
      </c>
      <c r="H53" s="60">
        <v>15152582</v>
      </c>
      <c r="I53" s="63">
        <v>215.1</v>
      </c>
      <c r="J53" s="63">
        <v>68.400000000000006</v>
      </c>
      <c r="K53" s="63">
        <v>22.5</v>
      </c>
      <c r="L53" s="60">
        <v>19799</v>
      </c>
      <c r="M53" s="40"/>
      <c r="N53" s="60">
        <f t="shared" si="0"/>
        <v>435.1689259046525</v>
      </c>
      <c r="O53" s="60">
        <f t="shared" si="1"/>
        <v>270.24401640806138</v>
      </c>
      <c r="P53" s="60">
        <f t="shared" si="1"/>
        <v>235.7277846919726</v>
      </c>
      <c r="R53" s="60">
        <v>5607</v>
      </c>
      <c r="S53" s="60">
        <v>6428</v>
      </c>
    </row>
    <row r="54" spans="1:19" ht="13.5" customHeight="1" x14ac:dyDescent="0.2">
      <c r="A54" s="69" t="s">
        <v>80</v>
      </c>
      <c r="B54" s="70"/>
      <c r="C54" s="70"/>
      <c r="D54" s="70"/>
      <c r="E54" s="70"/>
      <c r="F54" s="70"/>
      <c r="G54" s="70"/>
      <c r="H54" s="70"/>
      <c r="I54" s="70"/>
      <c r="J54" s="70"/>
      <c r="K54" s="71"/>
      <c r="L54" s="71"/>
      <c r="M54" s="71"/>
    </row>
    <row r="55" spans="1:19" x14ac:dyDescent="0.2">
      <c r="A55" s="72" t="s">
        <v>81</v>
      </c>
      <c r="B55" s="72"/>
      <c r="C55" s="72"/>
      <c r="D55" s="72"/>
      <c r="E55" s="72"/>
      <c r="F55" s="72"/>
      <c r="G55" s="72"/>
      <c r="H55" s="72"/>
      <c r="I55" s="72"/>
      <c r="J55" s="72"/>
      <c r="K55" s="72"/>
      <c r="L55" s="72"/>
      <c r="M55" s="72"/>
      <c r="N55" s="72"/>
      <c r="O55" s="72"/>
      <c r="P55" s="72"/>
      <c r="Q55" s="72"/>
      <c r="R55" s="72"/>
      <c r="S55" s="72"/>
    </row>
    <row r="56" spans="1:19" x14ac:dyDescent="0.2">
      <c r="A56" s="73"/>
      <c r="B56" s="73"/>
      <c r="C56" s="73"/>
      <c r="D56" s="73"/>
      <c r="E56" s="73"/>
      <c r="F56" s="73"/>
      <c r="G56" s="73"/>
      <c r="H56" s="73"/>
      <c r="I56" s="73"/>
      <c r="J56" s="73"/>
      <c r="K56" s="73"/>
      <c r="L56" s="73"/>
      <c r="M56" s="73"/>
      <c r="N56" s="73"/>
      <c r="O56" s="73"/>
      <c r="P56" s="73"/>
      <c r="Q56" s="73"/>
      <c r="R56" s="73"/>
      <c r="S56" s="73"/>
    </row>
    <row r="57" spans="1:19" x14ac:dyDescent="0.2">
      <c r="A57" s="74" t="s">
        <v>82</v>
      </c>
      <c r="B57" s="33">
        <f>B7</f>
        <v>339</v>
      </c>
      <c r="C57" s="33">
        <f>C7</f>
        <v>9595</v>
      </c>
      <c r="D57" s="33"/>
      <c r="E57" s="33">
        <f>E7</f>
        <v>346035810</v>
      </c>
      <c r="F57" s="33"/>
      <c r="G57" s="33">
        <f>G7</f>
        <v>64659654</v>
      </c>
      <c r="H57" s="33">
        <f>H7</f>
        <v>51413890</v>
      </c>
    </row>
    <row r="58" spans="1:19" x14ac:dyDescent="0.2">
      <c r="A58" s="74" t="s">
        <v>83</v>
      </c>
      <c r="B58" s="33">
        <f>SUM(B8:B13)</f>
        <v>705</v>
      </c>
      <c r="C58" s="33">
        <f>SUM(C8:C13)</f>
        <v>12561</v>
      </c>
      <c r="D58" s="33"/>
      <c r="E58" s="33">
        <f>SUM(E8:E13)</f>
        <v>284582254</v>
      </c>
      <c r="F58" s="33"/>
      <c r="G58" s="33">
        <f>SUM(G8:G13)</f>
        <v>40627749</v>
      </c>
      <c r="H58" s="33">
        <f>SUM(H8:H13)</f>
        <v>42587981</v>
      </c>
    </row>
    <row r="59" spans="1:19" x14ac:dyDescent="0.2">
      <c r="A59" s="74" t="s">
        <v>84</v>
      </c>
      <c r="B59" s="33">
        <f>SUM(B14:B21)</f>
        <v>1406</v>
      </c>
      <c r="C59" s="33">
        <f>SUM(C14:C21)</f>
        <v>58235</v>
      </c>
      <c r="D59" s="33"/>
      <c r="E59" s="33">
        <f>SUM(E14:E21)</f>
        <v>2006555478</v>
      </c>
      <c r="F59" s="33"/>
      <c r="G59" s="33">
        <f>SUM(G14:G21)</f>
        <v>282372303</v>
      </c>
      <c r="H59" s="33">
        <f>SUM(H14:H21)</f>
        <v>381672433</v>
      </c>
    </row>
    <row r="60" spans="1:19" x14ac:dyDescent="0.2">
      <c r="A60" s="74" t="s">
        <v>85</v>
      </c>
      <c r="B60" s="33">
        <f>SUM(B22:B25)</f>
        <v>334</v>
      </c>
      <c r="C60" s="33">
        <f>SUM(C22:C25)</f>
        <v>7545</v>
      </c>
      <c r="D60" s="33"/>
      <c r="E60" s="33">
        <f>SUM(E22:E25)</f>
        <v>135442744</v>
      </c>
      <c r="F60" s="33"/>
      <c r="G60" s="33">
        <f>SUM(G22:G25)</f>
        <v>20832971</v>
      </c>
      <c r="H60" s="33">
        <f>SUM(H22:H25)</f>
        <v>23396023</v>
      </c>
    </row>
    <row r="61" spans="1:19" x14ac:dyDescent="0.2">
      <c r="A61" s="74" t="s">
        <v>86</v>
      </c>
      <c r="B61" s="33">
        <f>SUM(B26:B30)</f>
        <v>400</v>
      </c>
      <c r="C61" s="33">
        <f>SUM(C26:C30)</f>
        <v>15675</v>
      </c>
      <c r="D61" s="33"/>
      <c r="E61" s="33">
        <f>SUM(E26:E30)</f>
        <v>381898700</v>
      </c>
      <c r="F61" s="33"/>
      <c r="G61" s="33">
        <f>SUM(G26:G30)</f>
        <v>56786862</v>
      </c>
      <c r="H61" s="33">
        <f>SUM(H26:H30)</f>
        <v>63516651</v>
      </c>
    </row>
    <row r="62" spans="1:19" x14ac:dyDescent="0.2">
      <c r="A62" s="74" t="s">
        <v>87</v>
      </c>
      <c r="B62" s="33">
        <f>SUM(B31:B36)</f>
        <v>646</v>
      </c>
      <c r="C62" s="33">
        <f>SUM(C31:C36)</f>
        <v>30746</v>
      </c>
      <c r="D62" s="33"/>
      <c r="E62" s="33">
        <f>SUM(E31:E36)</f>
        <v>813302247</v>
      </c>
      <c r="F62" s="33"/>
      <c r="G62" s="33">
        <f>SUM(G31:G36)</f>
        <v>114901967</v>
      </c>
      <c r="H62" s="33">
        <f>SUM(H31:H36)</f>
        <v>125810699</v>
      </c>
    </row>
    <row r="63" spans="1:19" x14ac:dyDescent="0.2">
      <c r="A63" s="74" t="s">
        <v>88</v>
      </c>
      <c r="B63" s="33">
        <f>SUM(B37:B41)</f>
        <v>622</v>
      </c>
      <c r="C63" s="33">
        <f>SUM(C37:C41)</f>
        <v>12094</v>
      </c>
      <c r="D63" s="33"/>
      <c r="E63" s="33">
        <f>SUM(E37:E41)</f>
        <v>263024212</v>
      </c>
      <c r="F63" s="33"/>
      <c r="G63" s="33">
        <f>SUM(G37:G41)</f>
        <v>38445163</v>
      </c>
      <c r="H63" s="33">
        <f>SUM(H37:H41)</f>
        <v>40843411</v>
      </c>
    </row>
    <row r="64" spans="1:19" x14ac:dyDescent="0.2">
      <c r="A64" s="74" t="s">
        <v>89</v>
      </c>
      <c r="B64" s="33">
        <f>SUM(B42:B45)</f>
        <v>429</v>
      </c>
      <c r="C64" s="33">
        <f>SUM(C42:C45)</f>
        <v>5315</v>
      </c>
      <c r="D64" s="33"/>
      <c r="E64" s="33">
        <f>SUM(E42:E45)</f>
        <v>117137754</v>
      </c>
      <c r="F64" s="33"/>
      <c r="G64" s="33">
        <f>SUM(G42:G45)</f>
        <v>16892154</v>
      </c>
      <c r="H64" s="33">
        <f>SUM(H42:H45)</f>
        <v>16602605</v>
      </c>
    </row>
    <row r="65" spans="1:8" x14ac:dyDescent="0.2">
      <c r="A65" s="74" t="s">
        <v>90</v>
      </c>
      <c r="B65" s="33">
        <f>SUM(B46:B52)</f>
        <v>814</v>
      </c>
      <c r="C65" s="33">
        <f>SUM(C46:C52)</f>
        <v>22119</v>
      </c>
      <c r="D65" s="33"/>
      <c r="E65" s="33">
        <f>SUM(E46:E52)</f>
        <v>579827156</v>
      </c>
      <c r="F65" s="33"/>
      <c r="G65" s="33">
        <f>SUM(G46:G52)</f>
        <v>86809658</v>
      </c>
      <c r="H65" s="33">
        <f>SUM(H46:H52)</f>
        <v>79574149</v>
      </c>
    </row>
    <row r="66" spans="1:8" x14ac:dyDescent="0.2">
      <c r="A66" s="74" t="s">
        <v>91</v>
      </c>
      <c r="B66" s="33">
        <f>B53</f>
        <v>133</v>
      </c>
      <c r="C66" s="33">
        <f>C53</f>
        <v>3482</v>
      </c>
      <c r="D66" s="33"/>
      <c r="E66" s="33">
        <f>E53</f>
        <v>164595177</v>
      </c>
      <c r="F66" s="33"/>
      <c r="G66" s="33">
        <f>G53</f>
        <v>29491380</v>
      </c>
      <c r="H66" s="33">
        <f>H53</f>
        <v>15152582</v>
      </c>
    </row>
    <row r="67" spans="1:8" x14ac:dyDescent="0.2">
      <c r="A67" s="74" t="s">
        <v>92</v>
      </c>
      <c r="B67" s="33">
        <f>SUM(B57:B66)</f>
        <v>5828</v>
      </c>
      <c r="C67" s="33">
        <f>SUM(C57:C66)</f>
        <v>177367</v>
      </c>
      <c r="D67" s="33"/>
      <c r="E67" s="33">
        <f>SUM(E57:E66)</f>
        <v>5092401532</v>
      </c>
      <c r="F67" s="33"/>
      <c r="G67" s="33">
        <f>SUM(G57:G66)</f>
        <v>751819861</v>
      </c>
      <c r="H67" s="33">
        <f>SUM(H57:H66)</f>
        <v>840570424</v>
      </c>
    </row>
  </sheetData>
  <mergeCells count="16">
    <mergeCell ref="I3:L3"/>
    <mergeCell ref="N3:P3"/>
    <mergeCell ref="R3:R4"/>
    <mergeCell ref="S3:S4"/>
    <mergeCell ref="A54:J54"/>
    <mergeCell ref="A55:S55"/>
    <mergeCell ref="A1:H1"/>
    <mergeCell ref="R2:S2"/>
    <mergeCell ref="A3:A5"/>
    <mergeCell ref="B3:B4"/>
    <mergeCell ref="C3:C4"/>
    <mergeCell ref="D3:D4"/>
    <mergeCell ref="E3:E4"/>
    <mergeCell ref="F3:F4"/>
    <mergeCell ref="G3:G4"/>
    <mergeCell ref="H3:H4"/>
  </mergeCells>
  <phoneticPr fontId="3"/>
  <printOptions horizontalCentered="1"/>
  <pageMargins left="0.78740157480314965" right="0.39370078740157483" top="0.39370078740157483" bottom="0.39370078740157483"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vt:lpstr>
      <vt:lpstr>'20'!Print_Area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BARA2</dc:creator>
  <cp:lastModifiedBy>BARA2</cp:lastModifiedBy>
  <dcterms:created xsi:type="dcterms:W3CDTF">2022-05-16T00:31:32Z</dcterms:created>
  <dcterms:modified xsi:type="dcterms:W3CDTF">2022-05-16T01:07:40Z</dcterms:modified>
</cp:coreProperties>
</file>