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URI2\Share\4教宣\4.5ホームページ\2019-2022\data\2023\"/>
    </mc:Choice>
  </mc:AlternateContent>
  <xr:revisionPtr revIDLastSave="0" documentId="13_ncr:1_{67D1F3B8-DB63-47EF-BF8C-987FE7693D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定地域適正車両数" sheetId="22" r:id="rId1"/>
    <sheet name="準特定地域需給状況" sheetId="21" r:id="rId2"/>
  </sheets>
  <definedNames>
    <definedName name="_xlnm.Print_Area" localSheetId="1">準特定地域需給状況!$A$1:$K$159</definedName>
    <definedName name="_xlnm.Print_Titles" localSheetId="1">準特定地域需給状況!$4:$6</definedName>
    <definedName name="_xlnm.Print_Titles" localSheetId="0">特定地域適正車両数!$3:$4</definedName>
  </definedNames>
  <calcPr calcId="191029"/>
</workbook>
</file>

<file path=xl/calcChain.xml><?xml version="1.0" encoding="utf-8"?>
<calcChain xmlns="http://schemas.openxmlformats.org/spreadsheetml/2006/main">
  <c r="I159" i="21" l="1"/>
  <c r="H159" i="21"/>
  <c r="F159" i="21"/>
  <c r="I158" i="21"/>
  <c r="H158" i="21"/>
  <c r="F158" i="21"/>
  <c r="I157" i="21"/>
  <c r="H157" i="21"/>
  <c r="F157" i="21"/>
  <c r="I156" i="21"/>
  <c r="H156" i="21"/>
  <c r="F156" i="21"/>
  <c r="I155" i="21"/>
  <c r="H155" i="21"/>
  <c r="F155" i="21"/>
  <c r="I154" i="21"/>
  <c r="H154" i="21"/>
  <c r="F154" i="21"/>
  <c r="I153" i="21"/>
  <c r="H153" i="21"/>
  <c r="F153" i="21"/>
  <c r="I152" i="21"/>
  <c r="H152" i="21"/>
  <c r="F152" i="21"/>
  <c r="I151" i="21"/>
  <c r="H151" i="21"/>
  <c r="F151" i="21"/>
  <c r="I150" i="21"/>
  <c r="H150" i="21"/>
  <c r="F150" i="21"/>
  <c r="I149" i="21"/>
  <c r="H149" i="21"/>
  <c r="F149" i="21"/>
  <c r="I148" i="21"/>
  <c r="H148" i="21"/>
  <c r="F148" i="21"/>
  <c r="I147" i="21"/>
  <c r="H147" i="21"/>
  <c r="F147" i="21"/>
  <c r="I146" i="21"/>
  <c r="H146" i="21"/>
  <c r="F146" i="21"/>
  <c r="I145" i="21"/>
  <c r="H145" i="21"/>
  <c r="F145" i="21"/>
  <c r="I144" i="21"/>
  <c r="H144" i="21"/>
  <c r="F144" i="21"/>
  <c r="I143" i="21"/>
  <c r="H143" i="21"/>
  <c r="F143" i="21"/>
  <c r="I142" i="21"/>
  <c r="H142" i="21"/>
  <c r="F142" i="21"/>
  <c r="I141" i="21"/>
  <c r="H141" i="21"/>
  <c r="F141" i="21"/>
  <c r="I140" i="21"/>
  <c r="H140" i="21"/>
  <c r="F140" i="21"/>
  <c r="I139" i="21"/>
  <c r="H139" i="21"/>
  <c r="F139" i="21"/>
  <c r="I138" i="21"/>
  <c r="H138" i="21"/>
  <c r="F138" i="21"/>
  <c r="I137" i="21"/>
  <c r="H137" i="21"/>
  <c r="F137" i="21"/>
  <c r="I136" i="21"/>
  <c r="H136" i="21"/>
  <c r="F136" i="21"/>
  <c r="I135" i="21"/>
  <c r="H135" i="21"/>
  <c r="F135" i="21"/>
  <c r="I134" i="21"/>
  <c r="H134" i="21"/>
  <c r="F134" i="21"/>
  <c r="I133" i="21"/>
  <c r="H133" i="21"/>
  <c r="F133" i="21"/>
  <c r="I132" i="21"/>
  <c r="H132" i="21"/>
  <c r="F132" i="21"/>
  <c r="I131" i="21"/>
  <c r="H131" i="21"/>
  <c r="F131" i="21"/>
  <c r="I130" i="21"/>
  <c r="H130" i="21"/>
  <c r="F130" i="21"/>
  <c r="I129" i="21"/>
  <c r="H129" i="21"/>
  <c r="F129" i="21"/>
  <c r="I128" i="21"/>
  <c r="H128" i="21"/>
  <c r="F128" i="21"/>
  <c r="I127" i="21"/>
  <c r="H127" i="21"/>
  <c r="F127" i="21"/>
  <c r="I126" i="21"/>
  <c r="H126" i="21"/>
  <c r="F126" i="21"/>
  <c r="I125" i="21"/>
  <c r="H125" i="21"/>
  <c r="F125" i="21"/>
  <c r="I124" i="21"/>
  <c r="H124" i="21"/>
  <c r="F124" i="21"/>
  <c r="I123" i="21"/>
  <c r="H123" i="21"/>
  <c r="F123" i="21"/>
  <c r="I122" i="21"/>
  <c r="H122" i="21"/>
  <c r="F122" i="21"/>
  <c r="I121" i="21"/>
  <c r="H121" i="21"/>
  <c r="F121" i="21"/>
  <c r="I120" i="21"/>
  <c r="H120" i="21"/>
  <c r="F120" i="21"/>
  <c r="I119" i="21"/>
  <c r="H119" i="21"/>
  <c r="F119" i="21"/>
  <c r="I118" i="21"/>
  <c r="H118" i="21"/>
  <c r="F118" i="21"/>
  <c r="I117" i="21"/>
  <c r="H117" i="21"/>
  <c r="F117" i="21"/>
  <c r="I116" i="21"/>
  <c r="H116" i="21"/>
  <c r="F116" i="21"/>
  <c r="I115" i="21"/>
  <c r="H115" i="21"/>
  <c r="F115" i="21"/>
  <c r="I114" i="21"/>
  <c r="H114" i="21"/>
  <c r="F114" i="21"/>
  <c r="I113" i="21"/>
  <c r="H113" i="21"/>
  <c r="F113" i="21"/>
  <c r="I112" i="21"/>
  <c r="H112" i="21"/>
  <c r="F112" i="21"/>
  <c r="I111" i="21"/>
  <c r="H111" i="21"/>
  <c r="F111" i="21"/>
  <c r="I110" i="21"/>
  <c r="H110" i="21"/>
  <c r="F110" i="21"/>
  <c r="I109" i="21"/>
  <c r="H109" i="21"/>
  <c r="F109" i="21"/>
  <c r="I108" i="21"/>
  <c r="H108" i="21"/>
  <c r="F108" i="21"/>
  <c r="I107" i="21"/>
  <c r="H107" i="21"/>
  <c r="F107" i="21"/>
  <c r="I106" i="21"/>
  <c r="H106" i="21"/>
  <c r="F106" i="21"/>
  <c r="I105" i="21"/>
  <c r="H105" i="21"/>
  <c r="F105" i="21"/>
  <c r="I104" i="21"/>
  <c r="H104" i="21"/>
  <c r="F104" i="21"/>
  <c r="I103" i="21"/>
  <c r="H103" i="21"/>
  <c r="F103" i="21"/>
  <c r="I102" i="21"/>
  <c r="H102" i="21"/>
  <c r="F102" i="21"/>
  <c r="I101" i="21"/>
  <c r="H101" i="21"/>
  <c r="F101" i="21"/>
  <c r="I100" i="21"/>
  <c r="H100" i="21"/>
  <c r="F100" i="21"/>
  <c r="I99" i="21"/>
  <c r="H99" i="21"/>
  <c r="F99" i="21"/>
  <c r="I98" i="21"/>
  <c r="H98" i="21"/>
  <c r="F98" i="21"/>
  <c r="I97" i="21"/>
  <c r="H97" i="21"/>
  <c r="F97" i="21"/>
  <c r="I96" i="21"/>
  <c r="H96" i="21"/>
  <c r="F96" i="21"/>
  <c r="I95" i="21"/>
  <c r="H95" i="21"/>
  <c r="F95" i="21"/>
  <c r="I94" i="21"/>
  <c r="H94" i="21"/>
  <c r="F94" i="21"/>
  <c r="I93" i="21"/>
  <c r="H93" i="21"/>
  <c r="F93" i="21"/>
  <c r="I92" i="21"/>
  <c r="H92" i="21"/>
  <c r="F92" i="21"/>
  <c r="I91" i="21"/>
  <c r="H91" i="21"/>
  <c r="F91" i="21"/>
  <c r="I90" i="21"/>
  <c r="H90" i="21"/>
  <c r="F90" i="21"/>
  <c r="I89" i="21"/>
  <c r="H89" i="21"/>
  <c r="F89" i="21"/>
  <c r="I88" i="21"/>
  <c r="H88" i="21"/>
  <c r="F88" i="21"/>
  <c r="I87" i="21"/>
  <c r="H87" i="21"/>
  <c r="F87" i="21"/>
  <c r="I86" i="21"/>
  <c r="H86" i="21"/>
  <c r="F86" i="21"/>
  <c r="I85" i="21"/>
  <c r="H85" i="21"/>
  <c r="F85" i="21"/>
  <c r="I84" i="21"/>
  <c r="H84" i="21"/>
  <c r="F84" i="21"/>
  <c r="I83" i="21"/>
  <c r="H83" i="21"/>
  <c r="F83" i="21"/>
  <c r="I82" i="21"/>
  <c r="H82" i="21"/>
  <c r="F82" i="21"/>
  <c r="I81" i="21"/>
  <c r="H81" i="21"/>
  <c r="F81" i="21"/>
  <c r="I80" i="21"/>
  <c r="H80" i="21"/>
  <c r="F80" i="21"/>
  <c r="I79" i="21"/>
  <c r="H79" i="21"/>
  <c r="F79" i="21"/>
  <c r="I78" i="21"/>
  <c r="H78" i="21"/>
  <c r="F78" i="21"/>
  <c r="I77" i="21"/>
  <c r="H77" i="21"/>
  <c r="F77" i="21"/>
  <c r="I76" i="21"/>
  <c r="H76" i="21"/>
  <c r="F76" i="21"/>
  <c r="I75" i="21"/>
  <c r="H75" i="21"/>
  <c r="F75" i="21"/>
  <c r="I74" i="21"/>
  <c r="H74" i="21"/>
  <c r="F74" i="21"/>
  <c r="I73" i="21"/>
  <c r="H73" i="21"/>
  <c r="F73" i="21"/>
  <c r="I72" i="21"/>
  <c r="H72" i="21"/>
  <c r="F72" i="21"/>
  <c r="I71" i="21"/>
  <c r="H71" i="21"/>
  <c r="F71" i="21"/>
  <c r="I70" i="21"/>
  <c r="H70" i="21"/>
  <c r="F70" i="21"/>
  <c r="I69" i="21"/>
  <c r="H69" i="21"/>
  <c r="F69" i="21"/>
  <c r="I68" i="21"/>
  <c r="H68" i="21"/>
  <c r="F68" i="21"/>
  <c r="I67" i="21"/>
  <c r="H67" i="21"/>
  <c r="F67" i="21"/>
  <c r="I66" i="21"/>
  <c r="H66" i="21"/>
  <c r="F66" i="21"/>
  <c r="I65" i="21"/>
  <c r="H65" i="21"/>
  <c r="F65" i="21"/>
  <c r="I64" i="21"/>
  <c r="H64" i="21"/>
  <c r="F64" i="21"/>
  <c r="I63" i="21"/>
  <c r="H63" i="21"/>
  <c r="F63" i="21"/>
  <c r="I62" i="21"/>
  <c r="H62" i="21"/>
  <c r="F62" i="21"/>
  <c r="I61" i="21"/>
  <c r="H61" i="21"/>
  <c r="F61" i="21"/>
  <c r="I60" i="21"/>
  <c r="H60" i="21"/>
  <c r="F60" i="21"/>
  <c r="I59" i="21"/>
  <c r="H59" i="21"/>
  <c r="F59" i="21"/>
  <c r="I58" i="21"/>
  <c r="H58" i="21"/>
  <c r="F58" i="21"/>
  <c r="I57" i="21"/>
  <c r="H57" i="21"/>
  <c r="F57" i="21"/>
  <c r="I56" i="21"/>
  <c r="H56" i="21"/>
  <c r="F56" i="21"/>
  <c r="I55" i="21"/>
  <c r="H55" i="21"/>
  <c r="F55" i="21"/>
  <c r="I54" i="21"/>
  <c r="H54" i="21"/>
  <c r="F54" i="21"/>
  <c r="I53" i="21"/>
  <c r="H53" i="21"/>
  <c r="F53" i="21"/>
  <c r="I52" i="21"/>
  <c r="H52" i="21"/>
  <c r="F52" i="21"/>
  <c r="I51" i="21"/>
  <c r="H51" i="21"/>
  <c r="F51" i="21"/>
  <c r="I50" i="21"/>
  <c r="H50" i="21"/>
  <c r="F50" i="21"/>
  <c r="I49" i="21"/>
  <c r="H49" i="21"/>
  <c r="F49" i="21"/>
  <c r="I48" i="21"/>
  <c r="H48" i="21"/>
  <c r="F48" i="21"/>
  <c r="I47" i="21"/>
  <c r="H47" i="21"/>
  <c r="F47" i="21"/>
  <c r="I46" i="21"/>
  <c r="H46" i="21"/>
  <c r="F46" i="21"/>
  <c r="I45" i="21"/>
  <c r="H45" i="21"/>
  <c r="F45" i="21"/>
  <c r="I44" i="21"/>
  <c r="H44" i="21"/>
  <c r="F44" i="21"/>
  <c r="I43" i="21"/>
  <c r="H43" i="21"/>
  <c r="F43" i="21"/>
  <c r="I42" i="21"/>
  <c r="H42" i="21"/>
  <c r="F42" i="21"/>
  <c r="I41" i="21"/>
  <c r="H41" i="21"/>
  <c r="F41" i="21"/>
  <c r="I40" i="21"/>
  <c r="H40" i="21"/>
  <c r="F40" i="21"/>
  <c r="I39" i="21"/>
  <c r="H39" i="21"/>
  <c r="F39" i="21"/>
  <c r="I38" i="21"/>
  <c r="H38" i="21"/>
  <c r="F38" i="21"/>
  <c r="I37" i="21"/>
  <c r="H37" i="21"/>
  <c r="F37" i="21"/>
  <c r="I36" i="21"/>
  <c r="H36" i="21"/>
  <c r="F36" i="21"/>
  <c r="I35" i="21"/>
  <c r="H35" i="21"/>
  <c r="F35" i="21"/>
  <c r="I34" i="21"/>
  <c r="H34" i="21"/>
  <c r="F34" i="21"/>
  <c r="I33" i="21"/>
  <c r="H33" i="21"/>
  <c r="F33" i="21"/>
  <c r="I32" i="21"/>
  <c r="H32" i="21"/>
  <c r="F32" i="21"/>
  <c r="I31" i="21"/>
  <c r="H31" i="21"/>
  <c r="F31" i="21"/>
  <c r="I30" i="21"/>
  <c r="H30" i="21"/>
  <c r="F30" i="21"/>
  <c r="I29" i="21"/>
  <c r="H29" i="21"/>
  <c r="F29" i="21"/>
  <c r="I28" i="21"/>
  <c r="H28" i="21"/>
  <c r="F28" i="21"/>
  <c r="I27" i="21"/>
  <c r="H27" i="21"/>
  <c r="F27" i="21"/>
  <c r="I26" i="21"/>
  <c r="H26" i="21"/>
  <c r="F26" i="21"/>
  <c r="I25" i="21"/>
  <c r="H25" i="21"/>
  <c r="F25" i="21"/>
  <c r="I24" i="21"/>
  <c r="H24" i="21"/>
  <c r="F24" i="21"/>
  <c r="I23" i="21"/>
  <c r="H23" i="21"/>
  <c r="F23" i="21"/>
  <c r="I22" i="21"/>
  <c r="H22" i="21"/>
  <c r="F22" i="21"/>
  <c r="I21" i="21"/>
  <c r="H21" i="21"/>
  <c r="F21" i="21"/>
  <c r="I20" i="21"/>
  <c r="H20" i="21"/>
  <c r="F20" i="21"/>
  <c r="I19" i="21"/>
  <c r="H19" i="21"/>
  <c r="F19" i="21"/>
  <c r="I18" i="21"/>
  <c r="H18" i="21"/>
  <c r="F18" i="21"/>
  <c r="I17" i="21"/>
  <c r="H17" i="21"/>
  <c r="F17" i="21"/>
  <c r="I16" i="21"/>
  <c r="H16" i="21"/>
  <c r="F16" i="21"/>
  <c r="I15" i="21"/>
  <c r="H15" i="21"/>
  <c r="F15" i="21"/>
  <c r="I14" i="21"/>
  <c r="H14" i="21"/>
  <c r="F14" i="21"/>
  <c r="I13" i="21"/>
  <c r="H13" i="21"/>
  <c r="F13" i="21"/>
  <c r="I12" i="21"/>
  <c r="H12" i="21"/>
  <c r="F12" i="21"/>
  <c r="I11" i="21"/>
  <c r="H11" i="21"/>
  <c r="F11" i="21"/>
  <c r="I10" i="21"/>
  <c r="H10" i="21"/>
  <c r="F10" i="21"/>
  <c r="I9" i="21"/>
  <c r="H9" i="21"/>
  <c r="F9" i="21"/>
  <c r="I8" i="21"/>
  <c r="H8" i="21"/>
  <c r="F8" i="21"/>
  <c r="I7" i="21"/>
  <c r="H7" i="21"/>
  <c r="F7" i="21"/>
</calcChain>
</file>

<file path=xl/sharedStrings.xml><?xml version="1.0" encoding="utf-8"?>
<sst xmlns="http://schemas.openxmlformats.org/spreadsheetml/2006/main" count="363" uniqueCount="295">
  <si>
    <t>東北</t>
    <rPh sb="0" eb="2">
      <t>トウホク</t>
    </rPh>
    <phoneticPr fontId="3"/>
  </si>
  <si>
    <t>関東</t>
    <rPh sb="0" eb="2">
      <t>カントウ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</si>
  <si>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</si>
  <si>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</si>
  <si>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和歌山</t>
  </si>
  <si>
    <t>中国</t>
    <rPh sb="0" eb="2">
      <t>チュウゴク</t>
    </rPh>
    <phoneticPr fontId="3"/>
  </si>
  <si>
    <t>四国</t>
    <rPh sb="0" eb="2">
      <t>シコク</t>
    </rPh>
    <phoneticPr fontId="3"/>
  </si>
  <si>
    <t>北陸
信越</t>
    <rPh sb="0" eb="2">
      <t>ホクリク</t>
    </rPh>
    <rPh sb="3" eb="5">
      <t>シンエツ</t>
    </rPh>
    <phoneticPr fontId="3"/>
  </si>
  <si>
    <t>適正車両数</t>
    <rPh sb="0" eb="2">
      <t>テキセイ</t>
    </rPh>
    <rPh sb="2" eb="4">
      <t>シャリョウ</t>
    </rPh>
    <rPh sb="4" eb="5">
      <t>スウ</t>
    </rPh>
    <phoneticPr fontId="3"/>
  </si>
  <si>
    <t>西多摩交通圏</t>
    <rPh sb="5" eb="6">
      <t>ケン</t>
    </rPh>
    <phoneticPr fontId="3"/>
  </si>
  <si>
    <t>新発田市Ａ</t>
    <rPh sb="0" eb="4">
      <t>シバタシ</t>
    </rPh>
    <phoneticPr fontId="3"/>
  </si>
  <si>
    <t>砺波市Ｂ・南砺市</t>
    <rPh sb="0" eb="3">
      <t>トナミシ</t>
    </rPh>
    <rPh sb="5" eb="8">
      <t>ナントシ</t>
    </rPh>
    <phoneticPr fontId="3"/>
  </si>
  <si>
    <t>浜松交通圏</t>
    <rPh sb="0" eb="2">
      <t>ハママツ</t>
    </rPh>
    <rPh sb="2" eb="5">
      <t>コウツウケン</t>
    </rPh>
    <phoneticPr fontId="3"/>
  </si>
  <si>
    <t>生駒交通圏</t>
    <rPh sb="0" eb="2">
      <t>イコマ</t>
    </rPh>
    <rPh sb="2" eb="5">
      <t>コウツウケン</t>
    </rPh>
    <phoneticPr fontId="3"/>
  </si>
  <si>
    <t>倉吉交通圏</t>
    <rPh sb="0" eb="2">
      <t>クラヨシ</t>
    </rPh>
    <rPh sb="2" eb="5">
      <t>コウツウケン</t>
    </rPh>
    <phoneticPr fontId="3"/>
  </si>
  <si>
    <t>柏崎市Ａ</t>
    <rPh sb="0" eb="3">
      <t>カシワザキシ</t>
    </rPh>
    <phoneticPr fontId="3"/>
  </si>
  <si>
    <t>東濃東部交通圏</t>
    <rPh sb="0" eb="1">
      <t>ヒガシ</t>
    </rPh>
    <rPh sb="1" eb="2">
      <t>コ</t>
    </rPh>
    <rPh sb="2" eb="4">
      <t>トウブ</t>
    </rPh>
    <rPh sb="4" eb="5">
      <t>コウ</t>
    </rPh>
    <rPh sb="5" eb="6">
      <t>ツウ</t>
    </rPh>
    <rPh sb="6" eb="7">
      <t>ケン</t>
    </rPh>
    <phoneticPr fontId="3"/>
  </si>
  <si>
    <t>都道
府県</t>
    <rPh sb="0" eb="2">
      <t>トドウ</t>
    </rPh>
    <rPh sb="3" eb="5">
      <t>フケン</t>
    </rPh>
    <phoneticPr fontId="3"/>
  </si>
  <si>
    <t>北海
道</t>
    <rPh sb="0" eb="2">
      <t>ホッカイ</t>
    </rPh>
    <rPh sb="3" eb="4">
      <t>ミチ</t>
    </rPh>
    <phoneticPr fontId="3"/>
  </si>
  <si>
    <t>武生交通圏</t>
    <rPh sb="0" eb="2">
      <t>タケオ</t>
    </rPh>
    <rPh sb="2" eb="3">
      <t>コウ</t>
    </rPh>
    <rPh sb="3" eb="4">
      <t>ツウ</t>
    </rPh>
    <rPh sb="4" eb="5">
      <t>ケン</t>
    </rPh>
    <phoneticPr fontId="3"/>
  </si>
  <si>
    <t>営業区域名</t>
    <rPh sb="0" eb="2">
      <t>エイギョウ</t>
    </rPh>
    <rPh sb="2" eb="4">
      <t>クイキ</t>
    </rPh>
    <rPh sb="4" eb="5">
      <t>メイ</t>
    </rPh>
    <phoneticPr fontId="3"/>
  </si>
  <si>
    <t>上限</t>
    <rPh sb="0" eb="2">
      <t>ジョウゲン</t>
    </rPh>
    <phoneticPr fontId="3"/>
  </si>
  <si>
    <t>下限</t>
    <rPh sb="0" eb="2">
      <t>カゲン</t>
    </rPh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</si>
  <si>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</si>
  <si>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</si>
  <si>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福島</t>
    <rPh sb="0" eb="1">
      <t>フク</t>
    </rPh>
    <rPh sb="1" eb="2">
      <t>シマ</t>
    </rPh>
    <phoneticPr fontId="3"/>
  </si>
  <si>
    <t>山形</t>
    <rPh sb="0" eb="1">
      <t>ヤマ</t>
    </rPh>
    <rPh sb="1" eb="2">
      <t>ケイ</t>
    </rPh>
    <phoneticPr fontId="3"/>
  </si>
  <si>
    <t>東京</t>
    <rPh sb="0" eb="1">
      <t>ヒガシ</t>
    </rPh>
    <rPh sb="1" eb="2">
      <t>キョウ</t>
    </rPh>
    <phoneticPr fontId="3"/>
  </si>
  <si>
    <t>千葉</t>
    <rPh sb="0" eb="1">
      <t>セン</t>
    </rPh>
    <rPh sb="1" eb="2">
      <t>ハ</t>
    </rPh>
    <phoneticPr fontId="3"/>
  </si>
  <si>
    <t>愛知</t>
    <rPh sb="0" eb="1">
      <t>アイ</t>
    </rPh>
    <rPh sb="1" eb="2">
      <t>チ</t>
    </rPh>
    <phoneticPr fontId="3"/>
  </si>
  <si>
    <t>静岡</t>
    <rPh sb="0" eb="1">
      <t>セイ</t>
    </rPh>
    <rPh sb="1" eb="2">
      <t>オカ</t>
    </rPh>
    <phoneticPr fontId="3"/>
  </si>
  <si>
    <t>大阪</t>
    <rPh sb="0" eb="1">
      <t>ダイ</t>
    </rPh>
    <rPh sb="1" eb="2">
      <t>サカ</t>
    </rPh>
    <phoneticPr fontId="3"/>
  </si>
  <si>
    <t>※2
乖離率
(％)</t>
    <rPh sb="3" eb="5">
      <t>カイリ</t>
    </rPh>
    <rPh sb="5" eb="6">
      <t>リツ</t>
    </rPh>
    <phoneticPr fontId="3"/>
  </si>
  <si>
    <t>必　要
車両数</t>
    <rPh sb="0" eb="1">
      <t>ヒツ</t>
    </rPh>
    <rPh sb="2" eb="3">
      <t>ヨウ</t>
    </rPh>
    <rPh sb="4" eb="6">
      <t>シャリョウ</t>
    </rPh>
    <rPh sb="6" eb="7">
      <t>スウ</t>
    </rPh>
    <phoneticPr fontId="3"/>
  </si>
  <si>
    <t>※1
増加可能
車 両 数</t>
    <rPh sb="3" eb="5">
      <t>ゾウカ</t>
    </rPh>
    <rPh sb="5" eb="7">
      <t>カノウ</t>
    </rPh>
    <rPh sb="8" eb="9">
      <t>シャ</t>
    </rPh>
    <rPh sb="10" eb="11">
      <t>リョウ</t>
    </rPh>
    <rPh sb="12" eb="13">
      <t>スウ</t>
    </rPh>
    <phoneticPr fontId="3"/>
  </si>
  <si>
    <t>人口30万以上の都市を含む</t>
    <rPh sb="0" eb="2">
      <t>ジンコウ</t>
    </rPh>
    <rPh sb="4" eb="5">
      <t>マン</t>
    </rPh>
    <rPh sb="5" eb="7">
      <t>イジョウ</t>
    </rPh>
    <rPh sb="8" eb="10">
      <t>トシ</t>
    </rPh>
    <rPh sb="11" eb="12">
      <t>フク</t>
    </rPh>
    <phoneticPr fontId="3"/>
  </si>
  <si>
    <t>青梅、あきる野</t>
    <rPh sb="0" eb="2">
      <t>オウメ</t>
    </rPh>
    <rPh sb="6" eb="7">
      <t>ノ</t>
    </rPh>
    <phoneticPr fontId="3"/>
  </si>
  <si>
    <t>相模原、藤沢</t>
    <rPh sb="0" eb="3">
      <t>サガミハラ</t>
    </rPh>
    <rPh sb="4" eb="6">
      <t>フジサワ</t>
    </rPh>
    <phoneticPr fontId="3"/>
  </si>
  <si>
    <t>鎌倉、逗子</t>
    <rPh sb="0" eb="2">
      <t>カマクラ</t>
    </rPh>
    <rPh sb="3" eb="5">
      <t>ズシ</t>
    </rPh>
    <phoneticPr fontId="3"/>
  </si>
  <si>
    <t>川越、所沢</t>
    <rPh sb="0" eb="2">
      <t>カワゴエ</t>
    </rPh>
    <rPh sb="3" eb="5">
      <t>トコロザワ</t>
    </rPh>
    <phoneticPr fontId="3"/>
  </si>
  <si>
    <t>つくば、土浦</t>
    <rPh sb="4" eb="6">
      <t>ツチウラ</t>
    </rPh>
    <phoneticPr fontId="3"/>
  </si>
  <si>
    <t>筑西、古河</t>
    <rPh sb="0" eb="2">
      <t>チクセイ</t>
    </rPh>
    <rPh sb="3" eb="5">
      <t>コガ</t>
    </rPh>
    <phoneticPr fontId="3"/>
  </si>
  <si>
    <t>小松、加賀</t>
    <rPh sb="0" eb="2">
      <t>コマツ</t>
    </rPh>
    <rPh sb="3" eb="5">
      <t>カガ</t>
    </rPh>
    <phoneticPr fontId="3"/>
  </si>
  <si>
    <t>春日井、犬山</t>
    <rPh sb="0" eb="3">
      <t>カスガイ</t>
    </rPh>
    <rPh sb="4" eb="6">
      <t>イヌヤマ</t>
    </rPh>
    <phoneticPr fontId="3"/>
  </si>
  <si>
    <t>岡崎、豊田</t>
    <rPh sb="0" eb="2">
      <t>オカザキ</t>
    </rPh>
    <rPh sb="3" eb="5">
      <t>トヨタ</t>
    </rPh>
    <phoneticPr fontId="3"/>
  </si>
  <si>
    <t>碧南、刈谷</t>
    <rPh sb="0" eb="2">
      <t>ヘキナン</t>
    </rPh>
    <rPh sb="3" eb="5">
      <t>カリヤ</t>
    </rPh>
    <phoneticPr fontId="3"/>
  </si>
  <si>
    <t>中津川、恵那</t>
    <rPh sb="0" eb="3">
      <t>ナカツガワ</t>
    </rPh>
    <rPh sb="4" eb="6">
      <t>エナ</t>
    </rPh>
    <phoneticPr fontId="3"/>
  </si>
  <si>
    <t>大和高田、橿原</t>
    <rPh sb="0" eb="4">
      <t>ヤマトタカダ</t>
    </rPh>
    <rPh sb="5" eb="7">
      <t>カシハラ</t>
    </rPh>
    <phoneticPr fontId="3"/>
  </si>
  <si>
    <t>草津、守山</t>
    <rPh sb="0" eb="2">
      <t>クサツ</t>
    </rPh>
    <rPh sb="3" eb="5">
      <t>モリヤマ</t>
    </rPh>
    <phoneticPr fontId="3"/>
  </si>
  <si>
    <t>彦根</t>
    <rPh sb="0" eb="2">
      <t>ヒコネ</t>
    </rPh>
    <phoneticPr fontId="3"/>
  </si>
  <si>
    <t>坂出、丸亀</t>
    <rPh sb="0" eb="2">
      <t>サカイデ</t>
    </rPh>
    <rPh sb="3" eb="5">
      <t>マルガメ</t>
    </rPh>
    <phoneticPr fontId="3"/>
  </si>
  <si>
    <t>新居浜、西条</t>
    <rPh sb="0" eb="3">
      <t>ニイハマ</t>
    </rPh>
    <rPh sb="4" eb="6">
      <t>サイジョウ</t>
    </rPh>
    <phoneticPr fontId="3"/>
  </si>
  <si>
    <t>直方、飯塚</t>
    <rPh sb="0" eb="2">
      <t>ノウガタ</t>
    </rPh>
    <rPh sb="3" eb="5">
      <t>イイヅカ</t>
    </rPh>
    <phoneticPr fontId="3"/>
  </si>
  <si>
    <t>霧島、姶良</t>
    <rPh sb="0" eb="2">
      <t>キリシマ</t>
    </rPh>
    <rPh sb="3" eb="5">
      <t>アイラ</t>
    </rPh>
    <phoneticPr fontId="3"/>
  </si>
  <si>
    <t>乖離率(％)</t>
    <rPh sb="0" eb="2">
      <t>カイリ</t>
    </rPh>
    <rPh sb="2" eb="3">
      <t>リツ</t>
    </rPh>
    <phoneticPr fontId="3"/>
  </si>
  <si>
    <t>個人タクシー</t>
    <rPh sb="0" eb="2">
      <t>コジン</t>
    </rPh>
    <phoneticPr fontId="3"/>
  </si>
  <si>
    <t>法人タクシー</t>
    <rPh sb="0" eb="2">
      <t>ホウジン</t>
    </rPh>
    <phoneticPr fontId="3"/>
  </si>
  <si>
    <t>八戸23.3万</t>
    <rPh sb="0" eb="2">
      <t>ハチノヘ</t>
    </rPh>
    <rPh sb="6" eb="7">
      <t>マン</t>
    </rPh>
    <phoneticPr fontId="3"/>
  </si>
  <si>
    <t>福井26.5万</t>
    <rPh sb="0" eb="2">
      <t>フクイ</t>
    </rPh>
    <rPh sb="6" eb="7">
      <t>マン</t>
    </rPh>
    <phoneticPr fontId="3"/>
  </si>
  <si>
    <t>指定日</t>
    <rPh sb="0" eb="2">
      <t>シテイ</t>
    </rPh>
    <rPh sb="2" eb="3">
      <t>ヒ</t>
    </rPh>
    <phoneticPr fontId="3"/>
  </si>
  <si>
    <t>富山交通圏</t>
    <rPh sb="0" eb="2">
      <t>トヤマ</t>
    </rPh>
    <rPh sb="2" eb="4">
      <t>コウツウ</t>
    </rPh>
    <rPh sb="4" eb="5">
      <t>ケン</t>
    </rPh>
    <phoneticPr fontId="3"/>
  </si>
  <si>
    <t>南多摩交通圏</t>
    <rPh sb="0" eb="3">
      <t>ミナミタマ</t>
    </rPh>
    <rPh sb="3" eb="5">
      <t>コウツウ</t>
    </rPh>
    <rPh sb="5" eb="6">
      <t>ケン</t>
    </rPh>
    <phoneticPr fontId="3"/>
  </si>
  <si>
    <t>京葉交通圏</t>
    <rPh sb="0" eb="2">
      <t>ケイヨウ</t>
    </rPh>
    <rPh sb="2" eb="4">
      <t>コウツウ</t>
    </rPh>
    <rPh sb="4" eb="5">
      <t>ケン</t>
    </rPh>
    <phoneticPr fontId="3"/>
  </si>
  <si>
    <t>県南中央交通圏</t>
    <rPh sb="0" eb="2">
      <t>ケンナン</t>
    </rPh>
    <rPh sb="2" eb="4">
      <t>チュウオウ</t>
    </rPh>
    <rPh sb="4" eb="6">
      <t>コウツウ</t>
    </rPh>
    <rPh sb="6" eb="7">
      <t>ケン</t>
    </rPh>
    <phoneticPr fontId="3"/>
  </si>
  <si>
    <t>宇都宮交通圏</t>
    <rPh sb="0" eb="3">
      <t>ウツノミヤ</t>
    </rPh>
    <rPh sb="3" eb="5">
      <t>コウツウ</t>
    </rPh>
    <rPh sb="5" eb="6">
      <t>ケン</t>
    </rPh>
    <phoneticPr fontId="3"/>
  </si>
  <si>
    <t>東濃西部交通圏</t>
    <rPh sb="0" eb="2">
      <t>トウノウ</t>
    </rPh>
    <rPh sb="2" eb="4">
      <t>セイブ</t>
    </rPh>
    <rPh sb="4" eb="6">
      <t>コウツウ</t>
    </rPh>
    <rPh sb="6" eb="7">
      <t>ケン</t>
    </rPh>
    <phoneticPr fontId="3"/>
  </si>
  <si>
    <t>湖北交通圏</t>
    <rPh sb="1" eb="2">
      <t>キタ</t>
    </rPh>
    <phoneticPr fontId="3"/>
  </si>
  <si>
    <t>指定日現在</t>
    <rPh sb="0" eb="3">
      <t>シテイビ</t>
    </rPh>
    <rPh sb="3" eb="4">
      <t>ゲン</t>
    </rPh>
    <rPh sb="4" eb="5">
      <t>ザイ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</si>
  <si>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</si>
  <si>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</si>
  <si>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青森28.8万</t>
    <rPh sb="0" eb="2">
      <t>アオモリ</t>
    </rPh>
    <rPh sb="6" eb="7">
      <t>マン</t>
    </rPh>
    <phoneticPr fontId="3"/>
  </si>
  <si>
    <t>盛岡29.6万</t>
    <rPh sb="0" eb="2">
      <t>モリオカ</t>
    </rPh>
    <rPh sb="6" eb="7">
      <t>マン</t>
    </rPh>
    <phoneticPr fontId="3"/>
  </si>
  <si>
    <t>福島28.2万</t>
    <rPh sb="0" eb="2">
      <t>フクシマ</t>
    </rPh>
    <rPh sb="6" eb="7">
      <t>マン</t>
    </rPh>
    <phoneticPr fontId="3"/>
  </si>
  <si>
    <t>市原27.8万</t>
    <rPh sb="0" eb="2">
      <t>イチハラ</t>
    </rPh>
    <rPh sb="6" eb="7">
      <t>マン</t>
    </rPh>
    <phoneticPr fontId="3"/>
  </si>
  <si>
    <t>長岡27.4万</t>
    <rPh sb="0" eb="2">
      <t>ナガオカ</t>
    </rPh>
    <rPh sb="6" eb="7">
      <t>マン</t>
    </rPh>
    <phoneticPr fontId="3"/>
  </si>
  <si>
    <t>富士25.5万</t>
    <rPh sb="0" eb="2">
      <t>フジ</t>
    </rPh>
    <rPh sb="6" eb="7">
      <t>マン</t>
    </rPh>
    <phoneticPr fontId="3"/>
  </si>
  <si>
    <t>下関26.8万</t>
    <rPh sb="0" eb="2">
      <t>シモノセキ</t>
    </rPh>
    <rPh sb="6" eb="7">
      <t>マン</t>
    </rPh>
    <phoneticPr fontId="3"/>
  </si>
  <si>
    <t>徳島25.6万</t>
    <rPh sb="0" eb="2">
      <t>トクシマ</t>
    </rPh>
    <rPh sb="6" eb="7">
      <t>マン</t>
    </rPh>
    <phoneticPr fontId="3"/>
  </si>
  <si>
    <t>佐賀23.4万</t>
    <rPh sb="0" eb="2">
      <t>サガ</t>
    </rPh>
    <rPh sb="6" eb="7">
      <t>マン</t>
    </rPh>
    <phoneticPr fontId="3"/>
  </si>
  <si>
    <t>多治見、瑞浪、土岐</t>
    <rPh sb="0" eb="3">
      <t>タジミ</t>
    </rPh>
    <rPh sb="4" eb="6">
      <t>ミズナミ</t>
    </rPh>
    <rPh sb="7" eb="9">
      <t>トキ</t>
    </rPh>
    <phoneticPr fontId="3"/>
  </si>
  <si>
    <t>越前</t>
    <rPh sb="0" eb="2">
      <t>エチゼン</t>
    </rPh>
    <phoneticPr fontId="3"/>
  </si>
  <si>
    <t>飛騨</t>
    <rPh sb="0" eb="2">
      <t>ヒダ</t>
    </rPh>
    <phoneticPr fontId="3"/>
  </si>
  <si>
    <t>含まれる主な市
特定地域の要件は
人口30万人以上</t>
    <rPh sb="0" eb="1">
      <t>フク</t>
    </rPh>
    <rPh sb="4" eb="5">
      <t>オモ</t>
    </rPh>
    <rPh sb="6" eb="7">
      <t>シ</t>
    </rPh>
    <rPh sb="8" eb="10">
      <t>トクテイ</t>
    </rPh>
    <rPh sb="10" eb="12">
      <t>チイキ</t>
    </rPh>
    <rPh sb="13" eb="15">
      <t>ヨウケン</t>
    </rPh>
    <rPh sb="17" eb="19">
      <t>ジンコウ</t>
    </rPh>
    <rPh sb="21" eb="23">
      <t>マンニン</t>
    </rPh>
    <rPh sb="23" eb="25">
      <t>イジョウ</t>
    </rPh>
    <phoneticPr fontId="3"/>
  </si>
  <si>
    <t>静岡</t>
    <rPh sb="0" eb="2">
      <t>シズオカ</t>
    </rPh>
    <phoneticPr fontId="3"/>
  </si>
  <si>
    <t>函館26.4万人、北斗</t>
    <rPh sb="0" eb="2">
      <t>ハコダテ</t>
    </rPh>
    <rPh sb="6" eb="7">
      <t>マン</t>
    </rPh>
    <rPh sb="7" eb="8">
      <t>ニン</t>
    </rPh>
    <rPh sb="9" eb="11">
      <t>ホクト</t>
    </rPh>
    <phoneticPr fontId="3"/>
  </si>
  <si>
    <t>本宮</t>
    <rPh sb="0" eb="2">
      <t>モトミヤ</t>
    </rPh>
    <phoneticPr fontId="3"/>
  </si>
  <si>
    <t>会津若松</t>
    <rPh sb="0" eb="4">
      <t>アイヅワカマツ</t>
    </rPh>
    <phoneticPr fontId="3"/>
  </si>
  <si>
    <t>山形25.2万、上山、天童</t>
    <rPh sb="0" eb="2">
      <t>ヤマガタ</t>
    </rPh>
    <rPh sb="6" eb="7">
      <t>マン</t>
    </rPh>
    <rPh sb="8" eb="9">
      <t>ウエ</t>
    </rPh>
    <rPh sb="9" eb="10">
      <t>ヤマ</t>
    </rPh>
    <rPh sb="11" eb="13">
      <t>テンドウ</t>
    </rPh>
    <phoneticPr fontId="3"/>
  </si>
  <si>
    <t>23区、武蔵野、三鷹</t>
    <rPh sb="2" eb="3">
      <t>ク</t>
    </rPh>
    <rPh sb="4" eb="7">
      <t>ムサシノ</t>
    </rPh>
    <rPh sb="8" eb="10">
      <t>ミタカ</t>
    </rPh>
    <phoneticPr fontId="3"/>
  </si>
  <si>
    <t>立川、府中、小平</t>
    <rPh sb="0" eb="2">
      <t>タチカワ</t>
    </rPh>
    <rPh sb="3" eb="5">
      <t>フチュウ</t>
    </rPh>
    <rPh sb="6" eb="8">
      <t>コダイラ</t>
    </rPh>
    <phoneticPr fontId="3"/>
  </si>
  <si>
    <t>南足柄</t>
    <rPh sb="0" eb="3">
      <t>ミナミアシガラ</t>
    </rPh>
    <phoneticPr fontId="3"/>
  </si>
  <si>
    <t>熊谷、行田</t>
    <rPh sb="0" eb="2">
      <t>クマガヤ</t>
    </rPh>
    <rPh sb="3" eb="5">
      <t>ギョウダ</t>
    </rPh>
    <phoneticPr fontId="3"/>
  </si>
  <si>
    <t>日立、常陸太田</t>
    <rPh sb="0" eb="2">
      <t>ヒタチ</t>
    </rPh>
    <rPh sb="3" eb="7">
      <t>ヒタチオオタ</t>
    </rPh>
    <phoneticPr fontId="3"/>
  </si>
  <si>
    <t>水戸27.3万、ひたちなか</t>
    <rPh sb="0" eb="2">
      <t>ミト</t>
    </rPh>
    <rPh sb="6" eb="7">
      <t>マン</t>
    </rPh>
    <phoneticPr fontId="3"/>
  </si>
  <si>
    <t>足利、栃木、佐野</t>
    <rPh sb="0" eb="2">
      <t>アシカガ</t>
    </rPh>
    <rPh sb="3" eb="5">
      <t>トチギ</t>
    </rPh>
    <rPh sb="6" eb="8">
      <t>サノ</t>
    </rPh>
    <phoneticPr fontId="3"/>
  </si>
  <si>
    <t>大田原、那須塩原</t>
    <rPh sb="0" eb="3">
      <t>オオタワラ</t>
    </rPh>
    <rPh sb="4" eb="6">
      <t>ナス</t>
    </rPh>
    <rPh sb="6" eb="8">
      <t>シオバラ</t>
    </rPh>
    <phoneticPr fontId="3"/>
  </si>
  <si>
    <t>甲斐、中央</t>
    <rPh sb="0" eb="2">
      <t>カイ</t>
    </rPh>
    <rPh sb="3" eb="5">
      <t>チュウオウ</t>
    </rPh>
    <phoneticPr fontId="3"/>
  </si>
  <si>
    <t>射水</t>
    <rPh sb="0" eb="2">
      <t>イミズ</t>
    </rPh>
    <phoneticPr fontId="3"/>
  </si>
  <si>
    <t>近江八幡、東近江</t>
    <rPh sb="0" eb="4">
      <t>オウミハチマン</t>
    </rPh>
    <rPh sb="5" eb="6">
      <t>ヒガシ</t>
    </rPh>
    <rPh sb="6" eb="8">
      <t>オウミ</t>
    </rPh>
    <phoneticPr fontId="3"/>
  </si>
  <si>
    <t>長浜、米原</t>
    <rPh sb="0" eb="2">
      <t>ナガハマ</t>
    </rPh>
    <rPh sb="3" eb="5">
      <t>マイバラ</t>
    </rPh>
    <phoneticPr fontId="3"/>
  </si>
  <si>
    <t>那覇、沖縄、宜野湾</t>
    <rPh sb="0" eb="2">
      <t>ナハ</t>
    </rPh>
    <rPh sb="3" eb="5">
      <t>オキナワ</t>
    </rPh>
    <rPh sb="6" eb="9">
      <t>ギノワン</t>
    </rPh>
    <phoneticPr fontId="3"/>
  </si>
  <si>
    <t>奈良市域交通圏</t>
    <rPh sb="0" eb="2">
      <t>ナラ</t>
    </rPh>
    <rPh sb="2" eb="3">
      <t>シ</t>
    </rPh>
    <rPh sb="3" eb="4">
      <t>イキ</t>
    </rPh>
    <rPh sb="4" eb="6">
      <t>コウツウ</t>
    </rPh>
    <rPh sb="6" eb="7">
      <t>ケン</t>
    </rPh>
    <phoneticPr fontId="3"/>
  </si>
  <si>
    <t>倉敷交通圏</t>
    <rPh sb="0" eb="2">
      <t>クラシキ</t>
    </rPh>
    <rPh sb="2" eb="4">
      <t>コウツウ</t>
    </rPh>
    <rPh sb="4" eb="5">
      <t>ケン</t>
    </rPh>
    <phoneticPr fontId="3"/>
  </si>
  <si>
    <t>河北交通圏</t>
    <rPh sb="0" eb="2">
      <t>カホク</t>
    </rPh>
    <rPh sb="2" eb="4">
      <t>コウツウ</t>
    </rPh>
    <rPh sb="4" eb="5">
      <t>ケン</t>
    </rPh>
    <phoneticPr fontId="3"/>
  </si>
  <si>
    <t>九州</t>
    <rPh sb="0" eb="2">
      <t>キュウシュウ</t>
    </rPh>
    <phoneticPr fontId="3"/>
  </si>
  <si>
    <t>運輸局</t>
    <rPh sb="0" eb="2">
      <t>ウンユ</t>
    </rPh>
    <rPh sb="2" eb="3">
      <t>キョク</t>
    </rPh>
    <phoneticPr fontId="3"/>
  </si>
  <si>
    <t>車両数</t>
    <phoneticPr fontId="3"/>
  </si>
  <si>
    <t>新潟</t>
    <phoneticPr fontId="3"/>
  </si>
  <si>
    <t>長野</t>
    <phoneticPr fontId="3"/>
  </si>
  <si>
    <t>北摂交通圏</t>
    <rPh sb="0" eb="1">
      <t>キタ</t>
    </rPh>
    <rPh sb="1" eb="2">
      <t>セツ</t>
    </rPh>
    <rPh sb="2" eb="4">
      <t>コウツウ</t>
    </rPh>
    <rPh sb="4" eb="5">
      <t>ケン</t>
    </rPh>
    <phoneticPr fontId="3"/>
  </si>
  <si>
    <t>兵庫</t>
    <phoneticPr fontId="3"/>
  </si>
  <si>
    <t>広島</t>
    <phoneticPr fontId="3"/>
  </si>
  <si>
    <t>長崎</t>
    <phoneticPr fontId="3"/>
  </si>
  <si>
    <t>注．</t>
    <rPh sb="0" eb="1">
      <t>チュウ</t>
    </rPh>
    <phoneticPr fontId="3"/>
  </si>
  <si>
    <t>運輸
局等</t>
    <phoneticPr fontId="3"/>
  </si>
  <si>
    <t>小樽市</t>
    <phoneticPr fontId="3"/>
  </si>
  <si>
    <t>函館交通圏</t>
    <phoneticPr fontId="3"/>
  </si>
  <si>
    <t>北見交通圏</t>
    <phoneticPr fontId="3"/>
  </si>
  <si>
    <t>旭川交通圏</t>
    <phoneticPr fontId="3"/>
  </si>
  <si>
    <t>○</t>
    <phoneticPr fontId="3"/>
  </si>
  <si>
    <t>青森交通圏</t>
    <phoneticPr fontId="3"/>
  </si>
  <si>
    <t>八戸交通圏</t>
    <phoneticPr fontId="3"/>
  </si>
  <si>
    <t>弘前交通圏</t>
    <phoneticPr fontId="3"/>
  </si>
  <si>
    <t>盛岡交通圏</t>
    <phoneticPr fontId="3"/>
  </si>
  <si>
    <t>一関交通圏</t>
    <phoneticPr fontId="3"/>
  </si>
  <si>
    <t>秋田</t>
    <rPh sb="0" eb="2">
      <t>アキタ</t>
    </rPh>
    <phoneticPr fontId="3"/>
  </si>
  <si>
    <t>秋田交通圏</t>
    <rPh sb="0" eb="2">
      <t>アキタ</t>
    </rPh>
    <rPh sb="2" eb="4">
      <t>コウツウ</t>
    </rPh>
    <rPh sb="4" eb="5">
      <t>ケン</t>
    </rPh>
    <phoneticPr fontId="3"/>
  </si>
  <si>
    <t>福島交通圏</t>
    <phoneticPr fontId="3"/>
  </si>
  <si>
    <t>郡山交通圏</t>
    <phoneticPr fontId="3"/>
  </si>
  <si>
    <t>○</t>
  </si>
  <si>
    <t>会津交通圏</t>
    <phoneticPr fontId="3"/>
  </si>
  <si>
    <t>いわき市</t>
    <rPh sb="3" eb="4">
      <t>シ</t>
    </rPh>
    <phoneticPr fontId="3"/>
  </si>
  <si>
    <t>山形交通圏</t>
    <phoneticPr fontId="3"/>
  </si>
  <si>
    <t>特別区・武三交通圏</t>
    <phoneticPr fontId="3"/>
  </si>
  <si>
    <t>北多摩交通圏</t>
    <phoneticPr fontId="3"/>
  </si>
  <si>
    <t>神奈川</t>
    <phoneticPr fontId="3"/>
  </si>
  <si>
    <t>京浜交通圏</t>
    <rPh sb="0" eb="2">
      <t>ケイヒン</t>
    </rPh>
    <rPh sb="2" eb="4">
      <t>コウツウ</t>
    </rPh>
    <rPh sb="4" eb="5">
      <t>ケン</t>
    </rPh>
    <phoneticPr fontId="3"/>
  </si>
  <si>
    <t>県央交通圏</t>
    <phoneticPr fontId="3"/>
  </si>
  <si>
    <t>湘南交通圏</t>
    <phoneticPr fontId="3"/>
  </si>
  <si>
    <t>小田原交通圏</t>
    <phoneticPr fontId="3"/>
  </si>
  <si>
    <t>市原交通圏</t>
    <phoneticPr fontId="3"/>
  </si>
  <si>
    <t>埼玉</t>
    <phoneticPr fontId="3"/>
  </si>
  <si>
    <t>県南西部交通圏</t>
    <phoneticPr fontId="3"/>
  </si>
  <si>
    <t>県北交通圏</t>
    <phoneticPr fontId="3"/>
  </si>
  <si>
    <t>茨城</t>
    <phoneticPr fontId="3"/>
  </si>
  <si>
    <t>水戸県央交通圏</t>
    <phoneticPr fontId="3"/>
  </si>
  <si>
    <t>県南交通圏</t>
    <phoneticPr fontId="3"/>
  </si>
  <si>
    <t>県西交通圏</t>
    <phoneticPr fontId="3"/>
  </si>
  <si>
    <t>栃木</t>
    <phoneticPr fontId="3"/>
  </si>
  <si>
    <t>塩那交通圏</t>
    <phoneticPr fontId="3"/>
  </si>
  <si>
    <t>山梨</t>
    <phoneticPr fontId="3"/>
  </si>
  <si>
    <t>甲府交通圏</t>
    <phoneticPr fontId="3"/>
  </si>
  <si>
    <t>長岡交通圏</t>
    <phoneticPr fontId="3"/>
  </si>
  <si>
    <t>上越交通圏</t>
    <phoneticPr fontId="3"/>
  </si>
  <si>
    <t>松本交通圏</t>
    <phoneticPr fontId="3"/>
  </si>
  <si>
    <t>上田市Ａ</t>
    <phoneticPr fontId="3"/>
  </si>
  <si>
    <t>飯田市Ａ</t>
    <phoneticPr fontId="3"/>
  </si>
  <si>
    <t>富山</t>
    <phoneticPr fontId="3"/>
  </si>
  <si>
    <t>高岡・氷見交通圏</t>
    <phoneticPr fontId="3"/>
  </si>
  <si>
    <t>石川</t>
    <phoneticPr fontId="3"/>
  </si>
  <si>
    <t>金沢交通圏</t>
    <rPh sb="0" eb="2">
      <t>カナザワ</t>
    </rPh>
    <rPh sb="2" eb="4">
      <t>コウツウ</t>
    </rPh>
    <rPh sb="4" eb="5">
      <t>ケン</t>
    </rPh>
    <phoneticPr fontId="3"/>
  </si>
  <si>
    <t>南加賀交通圏</t>
    <phoneticPr fontId="3"/>
  </si>
  <si>
    <t>尾張北部交通圏</t>
    <phoneticPr fontId="3"/>
  </si>
  <si>
    <t>西三河北部交通圏</t>
    <phoneticPr fontId="3"/>
  </si>
  <si>
    <t>静清交通圏</t>
    <phoneticPr fontId="3"/>
  </si>
  <si>
    <t>沼津・三島交通圏</t>
    <phoneticPr fontId="3"/>
  </si>
  <si>
    <t>富士・富士宮交通圏</t>
    <phoneticPr fontId="3"/>
  </si>
  <si>
    <t>藤枝・焼津交通圏</t>
    <phoneticPr fontId="3"/>
  </si>
  <si>
    <t>磐田・掛川交通圏</t>
    <phoneticPr fontId="3"/>
  </si>
  <si>
    <t>岐阜</t>
    <phoneticPr fontId="3"/>
  </si>
  <si>
    <t>美濃・可児交通圏</t>
    <phoneticPr fontId="3"/>
  </si>
  <si>
    <t>高山交通圏</t>
    <phoneticPr fontId="3"/>
  </si>
  <si>
    <t>福井</t>
    <phoneticPr fontId="3"/>
  </si>
  <si>
    <t>福井交通圏</t>
    <phoneticPr fontId="3"/>
  </si>
  <si>
    <t>大阪</t>
    <rPh sb="0" eb="2">
      <t>オオサカ</t>
    </rPh>
    <phoneticPr fontId="3"/>
  </si>
  <si>
    <t>京都</t>
    <phoneticPr fontId="3"/>
  </si>
  <si>
    <t>京都市域交通圏</t>
    <phoneticPr fontId="3"/>
  </si>
  <si>
    <t>奈良</t>
    <phoneticPr fontId="3"/>
  </si>
  <si>
    <t>中部交通圏</t>
    <phoneticPr fontId="3"/>
  </si>
  <si>
    <t>滋賀</t>
    <phoneticPr fontId="3"/>
  </si>
  <si>
    <t>大津市域交通圏</t>
    <phoneticPr fontId="3"/>
  </si>
  <si>
    <t>湖南交通圏</t>
    <phoneticPr fontId="3"/>
  </si>
  <si>
    <t>湖東交通圏</t>
    <phoneticPr fontId="3"/>
  </si>
  <si>
    <t>和歌山市域交通圏</t>
    <phoneticPr fontId="3"/>
  </si>
  <si>
    <t>東広島市</t>
    <phoneticPr fontId="3"/>
  </si>
  <si>
    <t>福山交通圏</t>
    <phoneticPr fontId="3"/>
  </si>
  <si>
    <t>鳥取</t>
    <phoneticPr fontId="3"/>
  </si>
  <si>
    <t>鳥取交通圏</t>
    <phoneticPr fontId="3"/>
  </si>
  <si>
    <t>米子交通圏</t>
    <phoneticPr fontId="3"/>
  </si>
  <si>
    <t>島根</t>
    <phoneticPr fontId="3"/>
  </si>
  <si>
    <t>松江交通圏</t>
    <phoneticPr fontId="3"/>
  </si>
  <si>
    <t>出雲交通圏</t>
    <phoneticPr fontId="3"/>
  </si>
  <si>
    <t>岡山</t>
    <phoneticPr fontId="3"/>
  </si>
  <si>
    <t>岡山市</t>
    <phoneticPr fontId="3"/>
  </si>
  <si>
    <t>津山市</t>
    <phoneticPr fontId="3"/>
  </si>
  <si>
    <t>山口</t>
    <phoneticPr fontId="3"/>
  </si>
  <si>
    <t>下関市</t>
    <phoneticPr fontId="3"/>
  </si>
  <si>
    <t>宇部市</t>
    <phoneticPr fontId="3"/>
  </si>
  <si>
    <t>山口市</t>
    <phoneticPr fontId="3"/>
  </si>
  <si>
    <t>周南市</t>
    <phoneticPr fontId="3"/>
  </si>
  <si>
    <t>香川</t>
    <phoneticPr fontId="3"/>
  </si>
  <si>
    <t>高松交通圏</t>
    <phoneticPr fontId="3"/>
  </si>
  <si>
    <t>中讃交通圏</t>
    <phoneticPr fontId="3"/>
  </si>
  <si>
    <t>徳島</t>
    <phoneticPr fontId="3"/>
  </si>
  <si>
    <t>徳島交通圏</t>
    <phoneticPr fontId="3"/>
  </si>
  <si>
    <t>愛媛</t>
    <phoneticPr fontId="3"/>
  </si>
  <si>
    <t>松山交通圏</t>
    <phoneticPr fontId="3"/>
  </si>
  <si>
    <t>東予交通圏</t>
    <phoneticPr fontId="3"/>
  </si>
  <si>
    <t>今治交通圏</t>
    <phoneticPr fontId="3"/>
  </si>
  <si>
    <t>高知</t>
    <phoneticPr fontId="3"/>
  </si>
  <si>
    <t>高知交通圏</t>
    <phoneticPr fontId="3"/>
  </si>
  <si>
    <t>福岡</t>
    <rPh sb="0" eb="2">
      <t>フクオカ</t>
    </rPh>
    <phoneticPr fontId="3"/>
  </si>
  <si>
    <t>筑豊交通圏</t>
    <phoneticPr fontId="3"/>
  </si>
  <si>
    <t>佐賀</t>
    <phoneticPr fontId="3"/>
  </si>
  <si>
    <t>佐賀市</t>
    <phoneticPr fontId="3"/>
  </si>
  <si>
    <t>唐津市</t>
    <phoneticPr fontId="3"/>
  </si>
  <si>
    <t>諫早市</t>
    <phoneticPr fontId="3"/>
  </si>
  <si>
    <t>宮崎</t>
    <phoneticPr fontId="3"/>
  </si>
  <si>
    <t>宮崎交通圏</t>
    <rPh sb="0" eb="2">
      <t>ミヤザキ</t>
    </rPh>
    <rPh sb="2" eb="4">
      <t>コウツウ</t>
    </rPh>
    <rPh sb="4" eb="5">
      <t>ケン</t>
    </rPh>
    <phoneticPr fontId="3"/>
  </si>
  <si>
    <t>延岡市</t>
    <phoneticPr fontId="3"/>
  </si>
  <si>
    <t>都城交通圏</t>
    <phoneticPr fontId="3"/>
  </si>
  <si>
    <t>熊本</t>
    <phoneticPr fontId="3"/>
  </si>
  <si>
    <t>熊本交通圏</t>
    <rPh sb="0" eb="2">
      <t>クマモト</t>
    </rPh>
    <rPh sb="2" eb="4">
      <t>コウツウ</t>
    </rPh>
    <rPh sb="4" eb="5">
      <t>ケン</t>
    </rPh>
    <phoneticPr fontId="3"/>
  </si>
  <si>
    <t>八代交通圏</t>
    <phoneticPr fontId="3"/>
  </si>
  <si>
    <t>大分</t>
    <phoneticPr fontId="3"/>
  </si>
  <si>
    <t>別府市</t>
    <phoneticPr fontId="3"/>
  </si>
  <si>
    <t>鹿児島空港交通圏</t>
    <phoneticPr fontId="3"/>
  </si>
  <si>
    <t>沖縄</t>
    <phoneticPr fontId="3"/>
  </si>
  <si>
    <t>沖縄本島</t>
    <phoneticPr fontId="3"/>
  </si>
  <si>
    <t>東葛交通圏</t>
    <rPh sb="0" eb="2">
      <t>トウカツ</t>
    </rPh>
    <rPh sb="2" eb="4">
      <t>コウツウ</t>
    </rPh>
    <phoneticPr fontId="3"/>
  </si>
  <si>
    <t>千葉交通圏</t>
    <rPh sb="0" eb="2">
      <t>チバ</t>
    </rPh>
    <phoneticPr fontId="3"/>
  </si>
  <si>
    <t>大阪市域交通圏</t>
    <rPh sb="0" eb="3">
      <t>オオサカシ</t>
    </rPh>
    <rPh sb="3" eb="4">
      <t>イキ</t>
    </rPh>
    <rPh sb="4" eb="6">
      <t>コウツウ</t>
    </rPh>
    <rPh sb="6" eb="7">
      <t>ケン</t>
    </rPh>
    <phoneticPr fontId="3"/>
  </si>
  <si>
    <t>河南Ｂ交通圏</t>
  </si>
  <si>
    <t>神戸市域交通圏</t>
    <rPh sb="0" eb="3">
      <t>コウベシ</t>
    </rPh>
    <rPh sb="3" eb="4">
      <t>イキ</t>
    </rPh>
    <rPh sb="4" eb="6">
      <t>コウツウ</t>
    </rPh>
    <rPh sb="6" eb="7">
      <t>ケン</t>
    </rPh>
    <phoneticPr fontId="3"/>
  </si>
  <si>
    <t>大分市</t>
    <rPh sb="0" eb="3">
      <t>オオイタシ</t>
    </rPh>
    <phoneticPr fontId="3"/>
  </si>
  <si>
    <t>鹿児島市</t>
    <rPh sb="0" eb="4">
      <t>カゴシマシ</t>
    </rPh>
    <phoneticPr fontId="3"/>
  </si>
  <si>
    <t>-</t>
  </si>
  <si>
    <t>準特定地域における需給状況・適正車両数　《2022(令和4)年度、2022.8.30公示》</t>
    <rPh sb="0" eb="1">
      <t>ジュン</t>
    </rPh>
    <rPh sb="1" eb="3">
      <t>トクテイ</t>
    </rPh>
    <rPh sb="3" eb="5">
      <t>チイキ</t>
    </rPh>
    <rPh sb="9" eb="11">
      <t>ジュキュウ</t>
    </rPh>
    <rPh sb="11" eb="13">
      <t>ジョウキョウ</t>
    </rPh>
    <rPh sb="14" eb="16">
      <t>テキセイ</t>
    </rPh>
    <rPh sb="16" eb="18">
      <t>シャリョウ</t>
    </rPh>
    <rPh sb="18" eb="19">
      <t>スウ</t>
    </rPh>
    <rPh sb="26" eb="27">
      <t>レイ</t>
    </rPh>
    <rPh sb="27" eb="28">
      <t>ワ</t>
    </rPh>
    <rPh sb="30" eb="31">
      <t>ネン</t>
    </rPh>
    <rPh sb="31" eb="32">
      <t>ド</t>
    </rPh>
    <phoneticPr fontId="3"/>
  </si>
  <si>
    <t>※1 (必要車両数－R3年度末車両数)、これがプラスだと増車枠が生じる</t>
    <phoneticPr fontId="3"/>
  </si>
  <si>
    <t>※2 R3年度末車両数と適正車両数(上限)との乖離率、これがマイナス(▲)だと特定
　　地域の指定基準から外れる</t>
    <phoneticPr fontId="3"/>
  </si>
  <si>
    <t>2021(R3)
年度末
車両数</t>
    <rPh sb="9" eb="12">
      <t>ネンドマツ</t>
    </rPh>
    <rPh sb="13" eb="15">
      <t>シャリョウ</t>
    </rPh>
    <rPh sb="15" eb="16">
      <t>スウ</t>
    </rPh>
    <phoneticPr fontId="3"/>
  </si>
  <si>
    <t>札幌交通圏</t>
    <rPh sb="0" eb="2">
      <t>サッポロ</t>
    </rPh>
    <rPh sb="2" eb="4">
      <t>コウツウ</t>
    </rPh>
    <rPh sb="4" eb="5">
      <t>ケン</t>
    </rPh>
    <phoneticPr fontId="3"/>
  </si>
  <si>
    <t>苫小牧交通圏</t>
    <rPh sb="0" eb="3">
      <t>トマコマイ</t>
    </rPh>
    <rPh sb="3" eb="5">
      <t>コウツウ</t>
    </rPh>
    <rPh sb="5" eb="6">
      <t>ケン</t>
    </rPh>
    <phoneticPr fontId="3"/>
  </si>
  <si>
    <t>帯広交通圏</t>
    <rPh sb="0" eb="2">
      <t>オビヒロ</t>
    </rPh>
    <rPh sb="2" eb="4">
      <t>コウツウ</t>
    </rPh>
    <rPh sb="4" eb="5">
      <t>ケン</t>
    </rPh>
    <phoneticPr fontId="3"/>
  </si>
  <si>
    <t>釧路交通圏</t>
    <rPh sb="0" eb="2">
      <t>クシロ</t>
    </rPh>
    <rPh sb="2" eb="4">
      <t>コウツウ</t>
    </rPh>
    <rPh sb="4" eb="5">
      <t>ケン</t>
    </rPh>
    <phoneticPr fontId="3"/>
  </si>
  <si>
    <t>宮城</t>
    <rPh sb="0" eb="2">
      <t>ミヤギ</t>
    </rPh>
    <phoneticPr fontId="3"/>
  </si>
  <si>
    <t>仙台市</t>
    <rPh sb="0" eb="3">
      <t>センダイシ</t>
    </rPh>
    <phoneticPr fontId="3"/>
  </si>
  <si>
    <t>*22.8特定地域解除</t>
    <rPh sb="5" eb="7">
      <t>トクテイ</t>
    </rPh>
    <rPh sb="7" eb="9">
      <t>チイキ</t>
    </rPh>
    <rPh sb="9" eb="11">
      <t>カイジョ</t>
    </rPh>
    <phoneticPr fontId="3"/>
  </si>
  <si>
    <t>北総交通圏</t>
    <rPh sb="0" eb="2">
      <t>ホクソウ</t>
    </rPh>
    <rPh sb="2" eb="4">
      <t>コウツウ</t>
    </rPh>
    <rPh sb="4" eb="5">
      <t>ケン</t>
    </rPh>
    <phoneticPr fontId="3"/>
  </si>
  <si>
    <t>南房交通圏</t>
    <rPh sb="0" eb="2">
      <t>ナンボウ</t>
    </rPh>
    <rPh sb="2" eb="4">
      <t>コウツウ</t>
    </rPh>
    <rPh sb="4" eb="5">
      <t>ケン</t>
    </rPh>
    <phoneticPr fontId="3"/>
  </si>
  <si>
    <t>県南東部交通圏</t>
    <rPh sb="0" eb="2">
      <t>ケンナン</t>
    </rPh>
    <rPh sb="2" eb="4">
      <t>トウブ</t>
    </rPh>
    <rPh sb="4" eb="7">
      <t>コウツウケン</t>
    </rPh>
    <phoneticPr fontId="3"/>
  </si>
  <si>
    <t>群馬</t>
    <rPh sb="0" eb="2">
      <t>グンマ</t>
    </rPh>
    <phoneticPr fontId="3"/>
  </si>
  <si>
    <t>東毛交通圏</t>
    <rPh sb="0" eb="2">
      <t>トウモウ</t>
    </rPh>
    <rPh sb="2" eb="5">
      <t>コウツウケン</t>
    </rPh>
    <phoneticPr fontId="3"/>
  </si>
  <si>
    <t>群馬・埼玉</t>
    <rPh sb="0" eb="2">
      <t>グンマ</t>
    </rPh>
    <rPh sb="3" eb="5">
      <t>サイタマ</t>
    </rPh>
    <phoneticPr fontId="3"/>
  </si>
  <si>
    <t>中・西毛交通圏</t>
    <rPh sb="0" eb="1">
      <t>チュウ</t>
    </rPh>
    <rPh sb="2" eb="4">
      <t>セイモウ</t>
    </rPh>
    <rPh sb="4" eb="7">
      <t>コウツウケン</t>
    </rPh>
    <phoneticPr fontId="3"/>
  </si>
  <si>
    <t>新潟交通圏</t>
    <phoneticPr fontId="3"/>
  </si>
  <si>
    <t>長野交通圏</t>
    <rPh sb="0" eb="2">
      <t>ナガノ</t>
    </rPh>
    <rPh sb="2" eb="5">
      <t>コウツウケン</t>
    </rPh>
    <phoneticPr fontId="3"/>
  </si>
  <si>
    <t>名古屋交通圏</t>
    <rPh sb="0" eb="3">
      <t>ナゴヤ</t>
    </rPh>
    <rPh sb="3" eb="5">
      <t>コウツウ</t>
    </rPh>
    <rPh sb="5" eb="6">
      <t>ケン</t>
    </rPh>
    <phoneticPr fontId="3"/>
  </si>
  <si>
    <t>知多交通圏</t>
  </si>
  <si>
    <t>東海、半田、常滑</t>
  </si>
  <si>
    <t>尾張西部交通圏</t>
    <rPh sb="2" eb="3">
      <t>ニシ</t>
    </rPh>
    <phoneticPr fontId="3"/>
  </si>
  <si>
    <t>西三河南部交通圏</t>
    <rPh sb="3" eb="4">
      <t>ナン</t>
    </rPh>
    <phoneticPr fontId="3"/>
  </si>
  <si>
    <t>東三河南部交通圏</t>
    <rPh sb="0" eb="1">
      <t>ヒガシ</t>
    </rPh>
    <rPh sb="1" eb="3">
      <t>ミカワ</t>
    </rPh>
    <rPh sb="3" eb="5">
      <t>ナンブ</t>
    </rPh>
    <rPh sb="5" eb="7">
      <t>コウツウ</t>
    </rPh>
    <rPh sb="7" eb="8">
      <t>ケン</t>
    </rPh>
    <phoneticPr fontId="3"/>
  </si>
  <si>
    <t>伊豆交通圏</t>
    <rPh sb="0" eb="2">
      <t>イズ</t>
    </rPh>
    <rPh sb="2" eb="4">
      <t>コウツウ</t>
    </rPh>
    <rPh sb="4" eb="5">
      <t>ケン</t>
    </rPh>
    <phoneticPr fontId="3"/>
  </si>
  <si>
    <t>岐阜交通圏</t>
    <rPh sb="0" eb="2">
      <t>ギフ</t>
    </rPh>
    <rPh sb="2" eb="4">
      <t>コウツウ</t>
    </rPh>
    <rPh sb="4" eb="5">
      <t>ケン</t>
    </rPh>
    <phoneticPr fontId="3"/>
  </si>
  <si>
    <t>大垣交通圏</t>
  </si>
  <si>
    <t>梅津</t>
  </si>
  <si>
    <t>三重</t>
    <rPh sb="0" eb="2">
      <t>ミエ</t>
    </rPh>
    <phoneticPr fontId="3"/>
  </si>
  <si>
    <t>北勢交通圏</t>
    <rPh sb="0" eb="2">
      <t>ホクセイ</t>
    </rPh>
    <phoneticPr fontId="3"/>
  </si>
  <si>
    <t>津交通圏</t>
  </si>
  <si>
    <t>伊勢・志摩交通圏</t>
    <rPh sb="0" eb="2">
      <t>イセ</t>
    </rPh>
    <rPh sb="3" eb="5">
      <t>シマ</t>
    </rPh>
    <rPh sb="5" eb="7">
      <t>コウツウ</t>
    </rPh>
    <rPh sb="7" eb="8">
      <t>ケン</t>
    </rPh>
    <phoneticPr fontId="3"/>
  </si>
  <si>
    <t>松阪交通圏</t>
    <rPh sb="0" eb="2">
      <t>マツザカ</t>
    </rPh>
    <rPh sb="2" eb="3">
      <t>コウ</t>
    </rPh>
    <rPh sb="3" eb="4">
      <t>ツウ</t>
    </rPh>
    <rPh sb="4" eb="5">
      <t>ケン</t>
    </rPh>
    <phoneticPr fontId="3"/>
  </si>
  <si>
    <t>富田林、河内長野</t>
  </si>
  <si>
    <t>河南交通圏</t>
    <rPh sb="0" eb="2">
      <t>カナン</t>
    </rPh>
    <rPh sb="2" eb="4">
      <t>コウツウ</t>
    </rPh>
    <rPh sb="4" eb="5">
      <t>ケン</t>
    </rPh>
    <phoneticPr fontId="3"/>
  </si>
  <si>
    <t>泉州交通圏</t>
    <rPh sb="0" eb="2">
      <t>センシュウ</t>
    </rPh>
    <rPh sb="2" eb="4">
      <t>コウツウ</t>
    </rPh>
    <rPh sb="4" eb="5">
      <t>ケン</t>
    </rPh>
    <phoneticPr fontId="3"/>
  </si>
  <si>
    <t>東播磨交通圏</t>
  </si>
  <si>
    <t>加古川26.5万</t>
  </si>
  <si>
    <t>姫路・西播磨交通圏</t>
    <rPh sb="0" eb="2">
      <t>ヒメジ</t>
    </rPh>
    <rPh sb="3" eb="4">
      <t>ニシ</t>
    </rPh>
    <rPh sb="4" eb="6">
      <t>ハリマ</t>
    </rPh>
    <phoneticPr fontId="3"/>
  </si>
  <si>
    <t>広島交通圏</t>
    <rPh sb="0" eb="2">
      <t>ヒロシマ</t>
    </rPh>
    <rPh sb="2" eb="4">
      <t>コウツウ</t>
    </rPh>
    <rPh sb="4" eb="5">
      <t>ケン</t>
    </rPh>
    <phoneticPr fontId="3"/>
  </si>
  <si>
    <t>呉市Ａ</t>
  </si>
  <si>
    <t>尾道市</t>
    <rPh sb="0" eb="2">
      <t>オノミチ</t>
    </rPh>
    <phoneticPr fontId="3"/>
  </si>
  <si>
    <t>防府市</t>
  </si>
  <si>
    <t>岩国交通圏</t>
    <rPh sb="0" eb="2">
      <t>イワクニ</t>
    </rPh>
    <rPh sb="2" eb="4">
      <t>コウツウ</t>
    </rPh>
    <rPh sb="4" eb="5">
      <t>ケン</t>
    </rPh>
    <phoneticPr fontId="3"/>
  </si>
  <si>
    <t>福岡交通圏</t>
    <rPh sb="0" eb="2">
      <t>フクオカ</t>
    </rPh>
    <rPh sb="2" eb="4">
      <t>コウツウ</t>
    </rPh>
    <rPh sb="4" eb="5">
      <t>ケン</t>
    </rPh>
    <phoneticPr fontId="3"/>
  </si>
  <si>
    <t>*21.10特定地域解除</t>
    <rPh sb="6" eb="8">
      <t>トクテイ</t>
    </rPh>
    <rPh sb="8" eb="10">
      <t>チイキ</t>
    </rPh>
    <rPh sb="10" eb="12">
      <t>カイジョ</t>
    </rPh>
    <phoneticPr fontId="3"/>
  </si>
  <si>
    <t>北九州交通圏</t>
    <rPh sb="0" eb="3">
      <t>キタキュウシュウ</t>
    </rPh>
    <rPh sb="3" eb="5">
      <t>コウツウ</t>
    </rPh>
    <rPh sb="5" eb="6">
      <t>ケン</t>
    </rPh>
    <phoneticPr fontId="3"/>
  </si>
  <si>
    <t>久留米市</t>
  </si>
  <si>
    <t>大牟田市</t>
    <rPh sb="0" eb="3">
      <t>オオムタ</t>
    </rPh>
    <rPh sb="3" eb="4">
      <t>シ</t>
    </rPh>
    <phoneticPr fontId="3"/>
  </si>
  <si>
    <t>長崎交通圏</t>
    <rPh sb="0" eb="2">
      <t>ナガサキ</t>
    </rPh>
    <rPh sb="2" eb="4">
      <t>コウツウ</t>
    </rPh>
    <rPh sb="4" eb="5">
      <t>ケン</t>
    </rPh>
    <phoneticPr fontId="3"/>
  </si>
  <si>
    <t>佐世保市</t>
  </si>
  <si>
    <t>佐世保25.2万</t>
  </si>
  <si>
    <t>川薩交通圏</t>
    <rPh sb="0" eb="1">
      <t>カワ</t>
    </rPh>
    <rPh sb="1" eb="2">
      <t>サツ</t>
    </rPh>
    <rPh sb="2" eb="4">
      <t>コウツウ</t>
    </rPh>
    <rPh sb="4" eb="5">
      <t>ケン</t>
    </rPh>
    <phoneticPr fontId="3"/>
  </si>
  <si>
    <t>鹿屋交通圏</t>
    <rPh sb="0" eb="2">
      <t>シカヤ</t>
    </rPh>
    <rPh sb="2" eb="4">
      <t>コウツウ</t>
    </rPh>
    <rPh sb="4" eb="5">
      <t>ケン</t>
    </rPh>
    <phoneticPr fontId="3"/>
  </si>
  <si>
    <t>特定地域における適正車両数（2022年8月末現在）</t>
    <rPh sb="0" eb="2">
      <t>トクテイ</t>
    </rPh>
    <rPh sb="2" eb="4">
      <t>チイキ</t>
    </rPh>
    <rPh sb="8" eb="10">
      <t>テキセイ</t>
    </rPh>
    <rPh sb="10" eb="12">
      <t>シャリョウ</t>
    </rPh>
    <rPh sb="12" eb="13">
      <t>スウ</t>
    </rPh>
    <rPh sb="18" eb="19">
      <t>ネン</t>
    </rPh>
    <rPh sb="20" eb="21">
      <t>ガツ</t>
    </rPh>
    <rPh sb="21" eb="22">
      <t>マツ</t>
    </rPh>
    <rPh sb="22" eb="24">
      <t>ゲンザイ</t>
    </rPh>
    <phoneticPr fontId="3"/>
  </si>
  <si>
    <t>南多摩交通圏が2022年６月30日、福岡交通圏が2021年10月31日に解除、準特定地域に移行</t>
    <rPh sb="0" eb="3">
      <t>ミナミタマ</t>
    </rPh>
    <rPh sb="3" eb="5">
      <t>コウツウ</t>
    </rPh>
    <rPh sb="5" eb="6">
      <t>ケン</t>
    </rPh>
    <rPh sb="16" eb="17">
      <t>ニチ</t>
    </rPh>
    <rPh sb="18" eb="20">
      <t>フクオカ</t>
    </rPh>
    <rPh sb="20" eb="22">
      <t>コウツウ</t>
    </rPh>
    <rPh sb="22" eb="23">
      <t>ケン</t>
    </rPh>
    <rPh sb="34" eb="35">
      <t>ニチ</t>
    </rPh>
    <rPh sb="36" eb="38">
      <t>カイジョ</t>
    </rPh>
    <rPh sb="39" eb="40">
      <t>ジュン</t>
    </rPh>
    <rPh sb="40" eb="42">
      <t>トクテイ</t>
    </rPh>
    <rPh sb="42" eb="44">
      <t>チイキ</t>
    </rPh>
    <rPh sb="45" eb="47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</si>
</sst>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0.0;&quot;▲ &quot;0.0"/>
    <numFmt numFmtId="179" formatCode="yyyy/m/d;@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1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12" xfId="2" applyNumberFormat="1" applyFont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17" xfId="2" applyNumberFormat="1" applyFont="1" applyFill="1" applyBorder="1" applyAlignment="1">
      <alignment vertical="center"/>
    </xf>
    <xf numFmtId="176" fontId="4" fillId="0" borderId="18" xfId="2" applyNumberFormat="1" applyFont="1" applyFill="1" applyBorder="1" applyAlignment="1">
      <alignment vertical="center"/>
    </xf>
    <xf numFmtId="176" fontId="4" fillId="0" borderId="18" xfId="2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27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178" fontId="4" fillId="0" borderId="28" xfId="1" applyNumberFormat="1" applyFont="1" applyBorder="1" applyAlignment="1">
      <alignment vertical="center"/>
    </xf>
    <xf numFmtId="178" fontId="4" fillId="0" borderId="30" xfId="1" applyNumberFormat="1" applyFont="1" applyBorder="1" applyAlignment="1">
      <alignment vertical="center"/>
    </xf>
    <xf numFmtId="178" fontId="4" fillId="0" borderId="29" xfId="1" applyNumberFormat="1" applyFont="1" applyBorder="1" applyAlignment="1">
      <alignment vertical="center"/>
    </xf>
    <xf numFmtId="178" fontId="4" fillId="0" borderId="23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34" xfId="0" applyFont="1" applyBorder="1" applyAlignment="1">
      <alignment horizontal="center" vertical="center"/>
    </xf>
    <xf numFmtId="176" fontId="4" fillId="0" borderId="14" xfId="2" applyNumberFormat="1" applyFont="1" applyBorder="1" applyAlignment="1">
      <alignment vertical="center"/>
    </xf>
    <xf numFmtId="176" fontId="4" fillId="0" borderId="35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vertical="center"/>
    </xf>
    <xf numFmtId="176" fontId="4" fillId="0" borderId="34" xfId="2" applyNumberFormat="1" applyFont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6" fontId="4" fillId="0" borderId="37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7" fontId="4" fillId="0" borderId="37" xfId="2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7" fontId="4" fillId="0" borderId="26" xfId="2" applyNumberFormat="1" applyFont="1" applyFill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176" fontId="4" fillId="0" borderId="19" xfId="2" applyNumberFormat="1" applyFont="1" applyFill="1" applyBorder="1" applyAlignment="1">
      <alignment vertical="center"/>
    </xf>
    <xf numFmtId="176" fontId="4" fillId="0" borderId="31" xfId="2" applyNumberFormat="1" applyFont="1" applyFill="1" applyBorder="1" applyAlignment="1">
      <alignment vertical="center"/>
    </xf>
    <xf numFmtId="177" fontId="4" fillId="0" borderId="40" xfId="2" applyNumberFormat="1" applyFont="1" applyFill="1" applyBorder="1" applyAlignment="1">
      <alignment vertical="center"/>
    </xf>
    <xf numFmtId="176" fontId="4" fillId="0" borderId="31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/>
    </xf>
    <xf numFmtId="178" fontId="4" fillId="0" borderId="40" xfId="1" applyNumberFormat="1" applyFont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78" fontId="4" fillId="0" borderId="45" xfId="1" applyNumberFormat="1" applyFont="1" applyBorder="1" applyAlignment="1">
      <alignment vertical="center"/>
    </xf>
    <xf numFmtId="178" fontId="4" fillId="0" borderId="46" xfId="1" applyNumberFormat="1" applyFont="1" applyBorder="1" applyAlignment="1">
      <alignment vertical="center"/>
    </xf>
    <xf numFmtId="178" fontId="4" fillId="0" borderId="47" xfId="1" applyNumberFormat="1" applyFont="1" applyBorder="1" applyAlignment="1">
      <alignment vertical="center"/>
    </xf>
    <xf numFmtId="178" fontId="4" fillId="0" borderId="39" xfId="1" applyNumberFormat="1" applyFont="1" applyBorder="1" applyAlignment="1">
      <alignment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0" borderId="28" xfId="2" applyNumberFormat="1" applyFont="1" applyBorder="1" applyAlignment="1">
      <alignment horizontal="center" vertical="center"/>
    </xf>
    <xf numFmtId="176" fontId="4" fillId="0" borderId="30" xfId="2" applyNumberFormat="1" applyFont="1" applyBorder="1" applyAlignment="1">
      <alignment horizontal="center" vertical="center"/>
    </xf>
    <xf numFmtId="176" fontId="4" fillId="0" borderId="29" xfId="2" applyNumberFormat="1" applyFont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23" xfId="2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178" fontId="4" fillId="0" borderId="9" xfId="1" applyNumberFormat="1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176" fontId="4" fillId="0" borderId="40" xfId="2" applyNumberFormat="1" applyFont="1" applyBorder="1" applyAlignment="1">
      <alignment horizontal="center" vertical="center"/>
    </xf>
    <xf numFmtId="178" fontId="4" fillId="0" borderId="50" xfId="1" applyNumberFormat="1" applyFont="1" applyBorder="1" applyAlignment="1">
      <alignment vertical="center"/>
    </xf>
    <xf numFmtId="176" fontId="4" fillId="0" borderId="19" xfId="2" applyNumberFormat="1" applyFont="1" applyBorder="1" applyAlignment="1">
      <alignment vertical="center"/>
    </xf>
    <xf numFmtId="176" fontId="4" fillId="0" borderId="44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horizontal="center" vertical="center"/>
    </xf>
    <xf numFmtId="178" fontId="4" fillId="0" borderId="48" xfId="1" applyNumberFormat="1" applyFont="1" applyBorder="1" applyAlignment="1">
      <alignment vertical="center"/>
    </xf>
    <xf numFmtId="0" fontId="8" fillId="0" borderId="16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top" wrapText="1"/>
    </xf>
    <xf numFmtId="179" fontId="4" fillId="0" borderId="2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vertical="center" shrinkToFit="1"/>
    </xf>
    <xf numFmtId="176" fontId="4" fillId="0" borderId="14" xfId="2" applyNumberFormat="1" applyFont="1" applyFill="1" applyBorder="1" applyAlignment="1">
      <alignment vertical="center"/>
    </xf>
    <xf numFmtId="178" fontId="4" fillId="0" borderId="27" xfId="1" applyNumberFormat="1" applyFont="1" applyFill="1" applyBorder="1" applyAlignment="1">
      <alignment vertical="center"/>
    </xf>
    <xf numFmtId="176" fontId="4" fillId="0" borderId="27" xfId="2" applyNumberFormat="1" applyFont="1" applyFill="1" applyBorder="1" applyAlignment="1">
      <alignment horizontal="center" vertical="center"/>
    </xf>
    <xf numFmtId="178" fontId="4" fillId="0" borderId="45" xfId="1" applyNumberFormat="1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vertical="center"/>
    </xf>
    <xf numFmtId="178" fontId="4" fillId="0" borderId="46" xfId="1" applyNumberFormat="1" applyFont="1" applyFill="1" applyBorder="1" applyAlignment="1">
      <alignment vertical="center"/>
    </xf>
    <xf numFmtId="176" fontId="4" fillId="0" borderId="34" xfId="2" applyNumberFormat="1" applyFont="1" applyFill="1" applyBorder="1" applyAlignment="1">
      <alignment vertical="center"/>
    </xf>
    <xf numFmtId="178" fontId="4" fillId="0" borderId="29" xfId="1" applyNumberFormat="1" applyFont="1" applyFill="1" applyBorder="1" applyAlignment="1">
      <alignment vertical="center"/>
    </xf>
    <xf numFmtId="176" fontId="4" fillId="0" borderId="29" xfId="2" applyNumberFormat="1" applyFont="1" applyFill="1" applyBorder="1" applyAlignment="1">
      <alignment horizontal="center" vertical="center"/>
    </xf>
    <xf numFmtId="178" fontId="4" fillId="0" borderId="47" xfId="1" applyNumberFormat="1" applyFont="1" applyFill="1" applyBorder="1" applyAlignment="1">
      <alignment vertical="center"/>
    </xf>
    <xf numFmtId="177" fontId="4" fillId="0" borderId="14" xfId="2" applyNumberFormat="1" applyFont="1" applyFill="1" applyBorder="1" applyAlignment="1">
      <alignment vertical="center"/>
    </xf>
    <xf numFmtId="176" fontId="4" fillId="0" borderId="37" xfId="2" applyNumberFormat="1" applyFont="1" applyFill="1" applyBorder="1" applyAlignment="1">
      <alignment vertical="center"/>
    </xf>
    <xf numFmtId="178" fontId="4" fillId="0" borderId="23" xfId="1" applyNumberFormat="1" applyFont="1" applyFill="1" applyBorder="1" applyAlignment="1">
      <alignment vertical="center"/>
    </xf>
    <xf numFmtId="176" fontId="4" fillId="0" borderId="23" xfId="2" applyNumberFormat="1" applyFont="1" applyFill="1" applyBorder="1" applyAlignment="1">
      <alignment horizontal="center" vertical="center"/>
    </xf>
    <xf numFmtId="178" fontId="4" fillId="0" borderId="39" xfId="1" applyNumberFormat="1" applyFont="1" applyFill="1" applyBorder="1" applyAlignment="1">
      <alignment vertical="center"/>
    </xf>
    <xf numFmtId="176" fontId="4" fillId="0" borderId="41" xfId="2" applyNumberFormat="1" applyFont="1" applyFill="1" applyBorder="1" applyAlignment="1">
      <alignment vertical="center"/>
    </xf>
    <xf numFmtId="178" fontId="4" fillId="0" borderId="40" xfId="1" applyNumberFormat="1" applyFont="1" applyFill="1" applyBorder="1" applyAlignment="1">
      <alignment vertical="center"/>
    </xf>
    <xf numFmtId="176" fontId="4" fillId="0" borderId="40" xfId="2" applyNumberFormat="1" applyFont="1" applyFill="1" applyBorder="1" applyAlignment="1">
      <alignment horizontal="center" vertical="center"/>
    </xf>
    <xf numFmtId="178" fontId="4" fillId="0" borderId="50" xfId="1" applyNumberFormat="1" applyFont="1" applyFill="1" applyBorder="1" applyAlignment="1">
      <alignment vertical="center"/>
    </xf>
    <xf numFmtId="178" fontId="4" fillId="0" borderId="39" xfId="1" applyNumberFormat="1" applyFont="1" applyFill="1" applyBorder="1" applyAlignment="1">
      <alignment vertical="center" shrinkToFit="1"/>
    </xf>
    <xf numFmtId="178" fontId="4" fillId="0" borderId="46" xfId="1" applyNumberFormat="1" applyFont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38" xfId="2" applyNumberFormat="1" applyFont="1" applyFill="1" applyBorder="1" applyAlignment="1">
      <alignment vertical="center"/>
    </xf>
    <xf numFmtId="178" fontId="4" fillId="0" borderId="25" xfId="1" applyNumberFormat="1" applyFont="1" applyFill="1" applyBorder="1" applyAlignment="1">
      <alignment vertical="center"/>
    </xf>
    <xf numFmtId="176" fontId="4" fillId="0" borderId="25" xfId="2" applyNumberFormat="1" applyFont="1" applyFill="1" applyBorder="1" applyAlignment="1">
      <alignment horizontal="center" vertical="center"/>
    </xf>
    <xf numFmtId="178" fontId="4" fillId="0" borderId="43" xfId="1" applyNumberFormat="1" applyFont="1" applyFill="1" applyBorder="1" applyAlignment="1">
      <alignment vertical="center"/>
    </xf>
    <xf numFmtId="177" fontId="4" fillId="0" borderId="25" xfId="2" applyNumberFormat="1" applyFont="1" applyFill="1" applyBorder="1" applyAlignment="1">
      <alignment vertical="center"/>
    </xf>
    <xf numFmtId="176" fontId="4" fillId="0" borderId="7" xfId="2" applyNumberFormat="1" applyFont="1" applyBorder="1" applyAlignment="1">
      <alignment vertical="center"/>
    </xf>
    <xf numFmtId="176" fontId="4" fillId="0" borderId="38" xfId="2" applyNumberFormat="1" applyFont="1" applyBorder="1" applyAlignment="1">
      <alignment vertical="center"/>
    </xf>
    <xf numFmtId="178" fontId="4" fillId="0" borderId="25" xfId="1" applyNumberFormat="1" applyFont="1" applyBorder="1" applyAlignment="1">
      <alignment vertical="center"/>
    </xf>
    <xf numFmtId="176" fontId="4" fillId="0" borderId="25" xfId="2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79" fontId="4" fillId="0" borderId="40" xfId="0" applyNumberFormat="1" applyFont="1" applyBorder="1" applyAlignment="1">
      <alignment horizontal="center" vertical="center"/>
    </xf>
    <xf numFmtId="178" fontId="4" fillId="0" borderId="31" xfId="1" applyNumberFormat="1" applyFont="1" applyBorder="1" applyAlignment="1">
      <alignment vertical="center"/>
    </xf>
    <xf numFmtId="0" fontId="0" fillId="0" borderId="5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176" fontId="4" fillId="0" borderId="36" xfId="2" applyNumberFormat="1" applyFont="1" applyFill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176" fontId="4" fillId="0" borderId="30" xfId="2" applyNumberFormat="1" applyFont="1" applyFill="1" applyBorder="1" applyAlignment="1">
      <alignment horizontal="center" vertical="center"/>
    </xf>
    <xf numFmtId="178" fontId="4" fillId="0" borderId="49" xfId="1" applyNumberFormat="1" applyFont="1" applyFill="1" applyBorder="1" applyAlignment="1">
      <alignment vertical="center"/>
    </xf>
    <xf numFmtId="178" fontId="4" fillId="0" borderId="49" xfId="1" applyNumberFormat="1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177" fontId="4" fillId="0" borderId="52" xfId="2" applyNumberFormat="1" applyFont="1" applyFill="1" applyBorder="1" applyAlignment="1">
      <alignment vertical="center"/>
    </xf>
    <xf numFmtId="178" fontId="4" fillId="0" borderId="49" xfId="1" applyNumberFormat="1" applyFont="1" applyBorder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vertical="center" shrinkToFit="1"/>
    </xf>
    <xf numFmtId="178" fontId="4" fillId="0" borderId="43" xfId="1" applyNumberFormat="1" applyFont="1" applyBorder="1" applyAlignment="1">
      <alignment vertical="center"/>
    </xf>
    <xf numFmtId="177" fontId="4" fillId="0" borderId="21" xfId="2" applyNumberFormat="1" applyFont="1" applyFill="1" applyBorder="1" applyAlignment="1">
      <alignment vertical="center"/>
    </xf>
    <xf numFmtId="177" fontId="4" fillId="0" borderId="53" xfId="2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top"/>
    </xf>
    <xf numFmtId="0" fontId="0" fillId="0" borderId="51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shrinkToFit="1"/>
    </xf>
    <xf numFmtId="0" fontId="4" fillId="2" borderId="17" xfId="0" applyFont="1" applyFill="1" applyBorder="1" applyAlignment="1">
      <alignment vertical="center" shrinkToFit="1"/>
    </xf>
    <xf numFmtId="176" fontId="4" fillId="2" borderId="17" xfId="2" applyNumberFormat="1" applyFont="1" applyFill="1" applyBorder="1" applyAlignment="1">
      <alignment vertical="center"/>
    </xf>
    <xf numFmtId="176" fontId="4" fillId="2" borderId="18" xfId="2" applyNumberFormat="1" applyFont="1" applyFill="1" applyBorder="1" applyAlignment="1">
      <alignment vertical="center"/>
    </xf>
    <xf numFmtId="177" fontId="4" fillId="2" borderId="30" xfId="2" applyNumberFormat="1" applyFont="1" applyFill="1" applyBorder="1" applyAlignment="1">
      <alignment vertical="center"/>
    </xf>
    <xf numFmtId="176" fontId="4" fillId="2" borderId="36" xfId="2" applyNumberFormat="1" applyFont="1" applyFill="1" applyBorder="1" applyAlignment="1">
      <alignment vertical="center"/>
    </xf>
    <xf numFmtId="178" fontId="4" fillId="2" borderId="30" xfId="1" applyNumberFormat="1" applyFont="1" applyFill="1" applyBorder="1" applyAlignment="1">
      <alignment vertical="center"/>
    </xf>
    <xf numFmtId="176" fontId="4" fillId="2" borderId="30" xfId="2" applyNumberFormat="1" applyFont="1" applyFill="1" applyBorder="1" applyAlignment="1">
      <alignment horizontal="center" vertical="center"/>
    </xf>
    <xf numFmtId="178" fontId="4" fillId="2" borderId="49" xfId="1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0" fontId="4" fillId="0" borderId="17" xfId="0" applyFont="1" applyBorder="1" applyAlignment="1">
      <alignment horizontal="center" vertical="top"/>
    </xf>
    <xf numFmtId="176" fontId="4" fillId="0" borderId="13" xfId="2" applyNumberFormat="1" applyFont="1" applyBorder="1" applyAlignment="1">
      <alignment vertical="center"/>
    </xf>
    <xf numFmtId="176" fontId="4" fillId="0" borderId="44" xfId="2" applyNumberFormat="1" applyFont="1" applyBorder="1" applyAlignment="1">
      <alignment vertical="center"/>
    </xf>
    <xf numFmtId="176" fontId="4" fillId="0" borderId="26" xfId="2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177" fontId="4" fillId="0" borderId="54" xfId="2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top" shrinkToFit="1"/>
    </xf>
    <xf numFmtId="0" fontId="0" fillId="0" borderId="0" xfId="0" applyAlignment="1">
      <alignment vertical="center" wrapText="1"/>
    </xf>
  </cellXfs>
  <cellStyles count="6">
    <cellStyle name="パーセント" xfId="1" builtinId="5"/>
    <cellStyle name="桁区切り" xfId="2" builtinId="6"/>
    <cellStyle name="桁区切り 2" xfId="5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826DE-E167-42BC-98A0-F1D223CD9172}">
  <sheetPr>
    <pageSetUpPr fitToPage="1"/>
  </sheetPr>
  <dimension ref="A1:P9"/>
  <sheetViews>
    <sheetView tabSelected="1" view="pageBreakPreview" zoomScaleNormal="100" zoomScaleSheetLayoutView="100" workbookViewId="0">
      <selection activeCell="D28" sqref="D28"/>
    </sheetView>
  </sheetViews>
  <sheetFormatPr defaultRowHeight="13.2" x14ac:dyDescent="0.2"/>
  <cols>
    <col min="1" max="1" width="7.109375" bestFit="1" customWidth="1"/>
    <col min="2" max="2" width="7.44140625" style="48" bestFit="1" customWidth="1"/>
    <col min="3" max="3" width="16.109375" style="1" bestFit="1" customWidth="1"/>
    <col min="4" max="4" width="10.44140625" style="1" bestFit="1" customWidth="1"/>
    <col min="5" max="7" width="8.44140625" style="1" bestFit="1" customWidth="1"/>
    <col min="8" max="9" width="5.44140625" style="1" bestFit="1" customWidth="1"/>
    <col min="10" max="10" width="1.21875" customWidth="1"/>
    <col min="11" max="13" width="7.44140625" bestFit="1" customWidth="1"/>
    <col min="14" max="15" width="5.44140625" bestFit="1" customWidth="1"/>
    <col min="16" max="16" width="11.6640625" bestFit="1" customWidth="1"/>
  </cols>
  <sheetData>
    <row r="1" spans="1:16" ht="16.5" customHeight="1" x14ac:dyDescent="0.2">
      <c r="A1" s="152" t="s">
        <v>293</v>
      </c>
      <c r="B1" s="152"/>
      <c r="C1" s="152"/>
      <c r="D1" s="152"/>
      <c r="E1" s="152"/>
      <c r="F1" s="152"/>
      <c r="G1" s="152"/>
      <c r="H1" s="152"/>
      <c r="K1" s="153"/>
      <c r="L1" s="153"/>
      <c r="M1" s="153"/>
      <c r="N1" s="153"/>
      <c r="O1" s="153"/>
    </row>
    <row r="2" spans="1:16" ht="15" customHeight="1" x14ac:dyDescent="0.2">
      <c r="E2" s="154" t="s">
        <v>56</v>
      </c>
      <c r="F2" s="154"/>
      <c r="G2" s="154"/>
      <c r="H2" s="154"/>
      <c r="I2" s="154"/>
      <c r="J2" s="1"/>
      <c r="K2" s="155" t="s">
        <v>55</v>
      </c>
      <c r="L2" s="155"/>
      <c r="M2" s="155"/>
      <c r="N2" s="155"/>
      <c r="O2" s="155"/>
    </row>
    <row r="3" spans="1:16" ht="15" customHeight="1" x14ac:dyDescent="0.15">
      <c r="A3" s="156" t="s">
        <v>105</v>
      </c>
      <c r="B3" s="158" t="s">
        <v>17</v>
      </c>
      <c r="C3" s="160" t="s">
        <v>20</v>
      </c>
      <c r="D3" s="162" t="s">
        <v>59</v>
      </c>
      <c r="E3" s="146" t="s">
        <v>8</v>
      </c>
      <c r="F3" s="147"/>
      <c r="G3" s="79" t="s">
        <v>67</v>
      </c>
      <c r="H3" s="148" t="s">
        <v>54</v>
      </c>
      <c r="I3" s="149"/>
      <c r="J3" s="120"/>
      <c r="K3" s="146" t="s">
        <v>8</v>
      </c>
      <c r="L3" s="147"/>
      <c r="M3" s="79" t="s">
        <v>67</v>
      </c>
      <c r="N3" s="148" t="s">
        <v>54</v>
      </c>
      <c r="O3" s="149"/>
      <c r="P3" s="1"/>
    </row>
    <row r="4" spans="1:16" ht="15" customHeight="1" x14ac:dyDescent="0.2">
      <c r="A4" s="157"/>
      <c r="B4" s="159"/>
      <c r="C4" s="161"/>
      <c r="D4" s="163"/>
      <c r="E4" s="20" t="s">
        <v>21</v>
      </c>
      <c r="F4" s="71" t="s">
        <v>22</v>
      </c>
      <c r="G4" s="80" t="s">
        <v>106</v>
      </c>
      <c r="H4" s="69" t="s">
        <v>21</v>
      </c>
      <c r="I4" s="72" t="s">
        <v>22</v>
      </c>
      <c r="K4" s="20" t="s">
        <v>21</v>
      </c>
      <c r="L4" s="71" t="s">
        <v>22</v>
      </c>
      <c r="M4" s="80" t="s">
        <v>106</v>
      </c>
      <c r="N4" s="69" t="s">
        <v>21</v>
      </c>
      <c r="O4" s="72" t="s">
        <v>22</v>
      </c>
      <c r="P4" s="1"/>
    </row>
    <row r="5" spans="1:16" ht="15" customHeight="1" x14ac:dyDescent="0.2">
      <c r="A5" s="121" t="s">
        <v>3</v>
      </c>
      <c r="B5" s="150" t="s">
        <v>31</v>
      </c>
      <c r="C5" s="32" t="s">
        <v>103</v>
      </c>
      <c r="D5" s="81">
        <v>43344</v>
      </c>
      <c r="E5" s="9">
        <v>677</v>
      </c>
      <c r="F5" s="39">
        <v>602</v>
      </c>
      <c r="G5" s="16">
        <v>844</v>
      </c>
      <c r="H5" s="70">
        <v>19.786729857819903</v>
      </c>
      <c r="I5" s="26">
        <v>28.672985781990523</v>
      </c>
      <c r="K5" s="9" t="s">
        <v>236</v>
      </c>
      <c r="L5" s="39" t="s">
        <v>236</v>
      </c>
      <c r="M5" s="16" t="s">
        <v>236</v>
      </c>
      <c r="N5" s="70" t="s">
        <v>236</v>
      </c>
      <c r="O5" s="26" t="s">
        <v>236</v>
      </c>
      <c r="P5" s="1"/>
    </row>
    <row r="6" spans="1:16" ht="15" customHeight="1" x14ac:dyDescent="0.2">
      <c r="A6" s="121"/>
      <c r="B6" s="150"/>
      <c r="C6" s="37" t="s">
        <v>109</v>
      </c>
      <c r="D6" s="118">
        <v>43647</v>
      </c>
      <c r="E6" s="54">
        <v>614</v>
      </c>
      <c r="F6" s="55">
        <v>546</v>
      </c>
      <c r="G6" s="52">
        <v>713</v>
      </c>
      <c r="H6" s="119">
        <v>13.884992987377279</v>
      </c>
      <c r="I6" s="56">
        <v>23.422159887798035</v>
      </c>
      <c r="K6" s="54">
        <v>63</v>
      </c>
      <c r="L6" s="55">
        <v>56</v>
      </c>
      <c r="M6" s="52">
        <v>73</v>
      </c>
      <c r="N6" s="119">
        <v>13.698630136986301</v>
      </c>
      <c r="O6" s="56">
        <v>23.287671232876711</v>
      </c>
    </row>
    <row r="7" spans="1:16" ht="16.2" customHeight="1" x14ac:dyDescent="0.2">
      <c r="A7" s="128" t="s">
        <v>113</v>
      </c>
      <c r="B7" s="151" t="s">
        <v>294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1:16" ht="13.2" customHeight="1" x14ac:dyDescent="0.2">
      <c r="A8" s="144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</row>
    <row r="9" spans="1:16" ht="13.2" customHeight="1" x14ac:dyDescent="0.2">
      <c r="B9"/>
      <c r="C9"/>
      <c r="D9"/>
      <c r="E9"/>
      <c r="F9"/>
      <c r="G9"/>
      <c r="H9"/>
      <c r="I9"/>
    </row>
  </sheetData>
  <mergeCells count="14">
    <mergeCell ref="K3:L3"/>
    <mergeCell ref="N3:O3"/>
    <mergeCell ref="B5:B6"/>
    <mergeCell ref="B7:O7"/>
    <mergeCell ref="A1:H1"/>
    <mergeCell ref="K1:O1"/>
    <mergeCell ref="E2:I2"/>
    <mergeCell ref="K2:O2"/>
    <mergeCell ref="A3:A4"/>
    <mergeCell ref="B3:B4"/>
    <mergeCell ref="C3:C4"/>
    <mergeCell ref="D3:D4"/>
    <mergeCell ref="E3:F3"/>
    <mergeCell ref="H3:I3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firstPageNumber="37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FA901-5F15-4CA9-A927-F15982C0EF1A}">
  <dimension ref="A1:N160"/>
  <sheetViews>
    <sheetView view="pageBreakPreview" zoomScaleNormal="100" zoomScaleSheetLayoutView="100" workbookViewId="0">
      <pane ySplit="6" topLeftCell="A52" activePane="bottomLeft" state="frozen"/>
      <selection pane="bottomLeft" activeCell="K58" sqref="K58"/>
    </sheetView>
  </sheetViews>
  <sheetFormatPr defaultRowHeight="13.2" x14ac:dyDescent="0.2"/>
  <cols>
    <col min="1" max="1" width="5.44140625" style="1" bestFit="1" customWidth="1"/>
    <col min="2" max="2" width="7.44140625" style="1" bestFit="1" customWidth="1"/>
    <col min="3" max="3" width="17.44140625" style="1" customWidth="1"/>
    <col min="4" max="4" width="9.44140625" style="1" bestFit="1" customWidth="1"/>
    <col min="5" max="6" width="10.44140625" style="1" bestFit="1" customWidth="1"/>
    <col min="7" max="9" width="8.44140625" style="1" bestFit="1" customWidth="1"/>
    <col min="10" max="10" width="9" style="46" customWidth="1"/>
    <col min="11" max="11" width="22.77734375" customWidth="1"/>
  </cols>
  <sheetData>
    <row r="1" spans="1:14" ht="15" customHeight="1" x14ac:dyDescent="0.2">
      <c r="A1" s="152" t="s">
        <v>237</v>
      </c>
      <c r="B1" s="152"/>
      <c r="C1" s="152"/>
      <c r="D1" s="152"/>
      <c r="E1" s="152"/>
      <c r="F1" s="152"/>
      <c r="G1" s="152"/>
      <c r="H1" s="152"/>
      <c r="I1" s="152"/>
    </row>
    <row r="2" spans="1:14" ht="15" customHeight="1" x14ac:dyDescent="0.2">
      <c r="A2" s="139"/>
      <c r="B2" s="164" t="s">
        <v>238</v>
      </c>
      <c r="C2" s="164"/>
      <c r="D2" s="164"/>
      <c r="E2" s="164"/>
      <c r="F2" s="164"/>
      <c r="G2" s="164"/>
      <c r="H2" s="164"/>
      <c r="I2" s="164"/>
      <c r="J2" s="31"/>
    </row>
    <row r="3" spans="1:14" ht="30" customHeight="1" x14ac:dyDescent="0.2">
      <c r="A3" s="139"/>
      <c r="B3" s="164" t="s">
        <v>239</v>
      </c>
      <c r="C3" s="164"/>
      <c r="D3" s="164"/>
      <c r="E3" s="164"/>
      <c r="F3" s="164"/>
      <c r="G3" s="164"/>
      <c r="H3" s="164"/>
      <c r="I3" s="164"/>
      <c r="J3" s="31"/>
    </row>
    <row r="4" spans="1:14" ht="15" customHeight="1" x14ac:dyDescent="0.2">
      <c r="A4" s="158" t="s">
        <v>114</v>
      </c>
      <c r="B4" s="158" t="s">
        <v>17</v>
      </c>
      <c r="C4" s="160" t="s">
        <v>20</v>
      </c>
      <c r="D4" s="167" t="s">
        <v>33</v>
      </c>
      <c r="E4" s="169" t="s">
        <v>240</v>
      </c>
      <c r="F4" s="172" t="s">
        <v>34</v>
      </c>
      <c r="G4" s="175" t="s">
        <v>8</v>
      </c>
      <c r="H4" s="176"/>
      <c r="I4" s="181" t="s">
        <v>32</v>
      </c>
      <c r="J4" s="181" t="s">
        <v>35</v>
      </c>
      <c r="K4" s="185" t="s">
        <v>82</v>
      </c>
    </row>
    <row r="5" spans="1:14" ht="15" customHeight="1" x14ac:dyDescent="0.2">
      <c r="A5" s="165"/>
      <c r="B5" s="165"/>
      <c r="C5" s="166"/>
      <c r="D5" s="167"/>
      <c r="E5" s="170"/>
      <c r="F5" s="173"/>
      <c r="G5" s="177"/>
      <c r="H5" s="178"/>
      <c r="I5" s="182"/>
      <c r="J5" s="182"/>
      <c r="K5" s="186"/>
    </row>
    <row r="6" spans="1:14" ht="15" customHeight="1" x14ac:dyDescent="0.2">
      <c r="A6" s="161"/>
      <c r="B6" s="161"/>
      <c r="C6" s="161"/>
      <c r="D6" s="168"/>
      <c r="E6" s="171"/>
      <c r="F6" s="174"/>
      <c r="G6" s="20" t="s">
        <v>21</v>
      </c>
      <c r="H6" s="38" t="s">
        <v>22</v>
      </c>
      <c r="I6" s="183"/>
      <c r="J6" s="184"/>
      <c r="K6" s="187"/>
      <c r="N6" s="122"/>
    </row>
    <row r="7" spans="1:14" ht="15" customHeight="1" x14ac:dyDescent="0.2">
      <c r="A7" s="188" t="s">
        <v>18</v>
      </c>
      <c r="B7" s="188" t="s">
        <v>18</v>
      </c>
      <c r="C7" s="37" t="s">
        <v>241</v>
      </c>
      <c r="D7" s="51">
        <v>2218</v>
      </c>
      <c r="E7" s="52">
        <v>4560</v>
      </c>
      <c r="F7" s="53">
        <f t="shared" ref="F7:F70" si="0">D7-E7</f>
        <v>-2342</v>
      </c>
      <c r="G7" s="52">
        <v>2585</v>
      </c>
      <c r="H7" s="99">
        <f t="shared" ref="H7:H80" si="1">D7</f>
        <v>2218</v>
      </c>
      <c r="I7" s="100">
        <f t="shared" ref="I7:I70" si="2">(E7-G7)/E7*100</f>
        <v>43.311403508771932</v>
      </c>
      <c r="J7" s="101" t="s">
        <v>129</v>
      </c>
      <c r="K7" s="102"/>
    </row>
    <row r="8" spans="1:14" ht="15" customHeight="1" x14ac:dyDescent="0.2">
      <c r="A8" s="188"/>
      <c r="B8" s="188"/>
      <c r="C8" s="37" t="s">
        <v>115</v>
      </c>
      <c r="D8" s="51">
        <v>152</v>
      </c>
      <c r="E8" s="52">
        <v>325</v>
      </c>
      <c r="F8" s="53">
        <f t="shared" si="0"/>
        <v>-173</v>
      </c>
      <c r="G8" s="52">
        <v>164</v>
      </c>
      <c r="H8" s="99">
        <f t="shared" si="1"/>
        <v>152</v>
      </c>
      <c r="I8" s="100">
        <f t="shared" si="2"/>
        <v>49.53846153846154</v>
      </c>
      <c r="J8" s="101"/>
      <c r="K8" s="102"/>
    </row>
    <row r="9" spans="1:14" ht="15" customHeight="1" x14ac:dyDescent="0.2">
      <c r="A9" s="188"/>
      <c r="B9" s="188"/>
      <c r="C9" s="33" t="s">
        <v>116</v>
      </c>
      <c r="D9" s="5">
        <v>408</v>
      </c>
      <c r="E9" s="12">
        <v>705</v>
      </c>
      <c r="F9" s="22">
        <f t="shared" si="0"/>
        <v>-297</v>
      </c>
      <c r="G9" s="12">
        <v>468</v>
      </c>
      <c r="H9" s="43">
        <f t="shared" si="1"/>
        <v>408</v>
      </c>
      <c r="I9" s="88">
        <f t="shared" si="2"/>
        <v>33.617021276595743</v>
      </c>
      <c r="J9" s="67"/>
      <c r="K9" s="89" t="s">
        <v>84</v>
      </c>
    </row>
    <row r="10" spans="1:14" s="207" customFormat="1" ht="15" customHeight="1" x14ac:dyDescent="0.2">
      <c r="A10" s="188"/>
      <c r="B10" s="188"/>
      <c r="C10" s="199" t="s">
        <v>242</v>
      </c>
      <c r="D10" s="200">
        <v>106</v>
      </c>
      <c r="E10" s="201">
        <v>218</v>
      </c>
      <c r="F10" s="202">
        <f t="shared" si="0"/>
        <v>-112</v>
      </c>
      <c r="G10" s="201">
        <v>112</v>
      </c>
      <c r="H10" s="203">
        <f t="shared" si="1"/>
        <v>106</v>
      </c>
      <c r="I10" s="204">
        <f t="shared" si="2"/>
        <v>48.623853211009177</v>
      </c>
      <c r="J10" s="205"/>
      <c r="K10" s="206"/>
    </row>
    <row r="11" spans="1:14" s="207" customFormat="1" ht="15" customHeight="1" x14ac:dyDescent="0.2">
      <c r="A11" s="188"/>
      <c r="B11" s="188"/>
      <c r="C11" s="199" t="s">
        <v>243</v>
      </c>
      <c r="D11" s="200">
        <v>194</v>
      </c>
      <c r="E11" s="201">
        <v>394</v>
      </c>
      <c r="F11" s="202">
        <f t="shared" si="0"/>
        <v>-200</v>
      </c>
      <c r="G11" s="201">
        <v>199</v>
      </c>
      <c r="H11" s="203">
        <f t="shared" si="1"/>
        <v>194</v>
      </c>
      <c r="I11" s="204">
        <f t="shared" si="2"/>
        <v>49.492385786802032</v>
      </c>
      <c r="J11" s="205"/>
      <c r="K11" s="206"/>
    </row>
    <row r="12" spans="1:14" s="207" customFormat="1" ht="15" customHeight="1" x14ac:dyDescent="0.2">
      <c r="A12" s="188"/>
      <c r="B12" s="188"/>
      <c r="C12" s="199" t="s">
        <v>244</v>
      </c>
      <c r="D12" s="200">
        <v>190</v>
      </c>
      <c r="E12" s="201">
        <v>366</v>
      </c>
      <c r="F12" s="202">
        <f t="shared" si="0"/>
        <v>-176</v>
      </c>
      <c r="G12" s="201">
        <v>199</v>
      </c>
      <c r="H12" s="203">
        <f t="shared" si="1"/>
        <v>190</v>
      </c>
      <c r="I12" s="204">
        <f t="shared" si="2"/>
        <v>45.62841530054645</v>
      </c>
      <c r="J12" s="205"/>
      <c r="K12" s="206"/>
    </row>
    <row r="13" spans="1:14" ht="15" customHeight="1" x14ac:dyDescent="0.2">
      <c r="A13" s="188"/>
      <c r="B13" s="188"/>
      <c r="C13" s="34" t="s">
        <v>117</v>
      </c>
      <c r="D13" s="17">
        <v>87</v>
      </c>
      <c r="E13" s="18">
        <v>168</v>
      </c>
      <c r="F13" s="25">
        <f>D13-E13</f>
        <v>-81</v>
      </c>
      <c r="G13" s="18">
        <v>93</v>
      </c>
      <c r="H13" s="123">
        <f t="shared" si="1"/>
        <v>87</v>
      </c>
      <c r="I13" s="124">
        <f t="shared" si="2"/>
        <v>44.642857142857146</v>
      </c>
      <c r="J13" s="125"/>
      <c r="K13" s="126"/>
    </row>
    <row r="14" spans="1:14" ht="15" customHeight="1" x14ac:dyDescent="0.2">
      <c r="A14" s="189"/>
      <c r="B14" s="189"/>
      <c r="C14" s="35" t="s">
        <v>118</v>
      </c>
      <c r="D14" s="7">
        <v>313</v>
      </c>
      <c r="E14" s="13">
        <v>645</v>
      </c>
      <c r="F14" s="23">
        <f>D14-E14</f>
        <v>-332</v>
      </c>
      <c r="G14" s="13">
        <v>347</v>
      </c>
      <c r="H14" s="90">
        <f t="shared" si="1"/>
        <v>313</v>
      </c>
      <c r="I14" s="91">
        <f t="shared" si="2"/>
        <v>46.201550387596903</v>
      </c>
      <c r="J14" s="92" t="s">
        <v>119</v>
      </c>
      <c r="K14" s="93"/>
    </row>
    <row r="15" spans="1:14" ht="15" customHeight="1" x14ac:dyDescent="0.2">
      <c r="A15" s="190" t="s">
        <v>0</v>
      </c>
      <c r="B15" s="191" t="s">
        <v>23</v>
      </c>
      <c r="C15" s="32" t="s">
        <v>120</v>
      </c>
      <c r="D15" s="3">
        <v>305</v>
      </c>
      <c r="E15" s="16">
        <v>818</v>
      </c>
      <c r="F15" s="21">
        <f t="shared" si="0"/>
        <v>-513</v>
      </c>
      <c r="G15" s="16">
        <v>421</v>
      </c>
      <c r="H15" s="84">
        <f t="shared" si="1"/>
        <v>305</v>
      </c>
      <c r="I15" s="85">
        <f t="shared" si="2"/>
        <v>48.533007334963322</v>
      </c>
      <c r="J15" s="86"/>
      <c r="K15" s="87" t="s">
        <v>70</v>
      </c>
    </row>
    <row r="16" spans="1:14" ht="15" customHeight="1" x14ac:dyDescent="0.2">
      <c r="A16" s="190"/>
      <c r="B16" s="192"/>
      <c r="C16" s="33" t="s">
        <v>121</v>
      </c>
      <c r="D16" s="5">
        <v>238</v>
      </c>
      <c r="E16" s="12">
        <v>490</v>
      </c>
      <c r="F16" s="22">
        <f t="shared" si="0"/>
        <v>-252</v>
      </c>
      <c r="G16" s="12">
        <v>301</v>
      </c>
      <c r="H16" s="43">
        <f t="shared" si="1"/>
        <v>238</v>
      </c>
      <c r="I16" s="88">
        <f t="shared" si="2"/>
        <v>38.571428571428577</v>
      </c>
      <c r="J16" s="67"/>
      <c r="K16" s="89" t="s">
        <v>57</v>
      </c>
    </row>
    <row r="17" spans="1:11" ht="15" customHeight="1" x14ac:dyDescent="0.2">
      <c r="A17" s="190"/>
      <c r="B17" s="193"/>
      <c r="C17" s="35" t="s">
        <v>122</v>
      </c>
      <c r="D17" s="7">
        <v>199</v>
      </c>
      <c r="E17" s="13">
        <v>395</v>
      </c>
      <c r="F17" s="23">
        <f t="shared" si="0"/>
        <v>-196</v>
      </c>
      <c r="G17" s="13">
        <v>217</v>
      </c>
      <c r="H17" s="90">
        <f t="shared" si="1"/>
        <v>199</v>
      </c>
      <c r="I17" s="91">
        <f t="shared" si="2"/>
        <v>45.063291139240505</v>
      </c>
      <c r="J17" s="92"/>
      <c r="K17" s="93"/>
    </row>
    <row r="18" spans="1:11" ht="15" customHeight="1" x14ac:dyDescent="0.2">
      <c r="A18" s="190"/>
      <c r="B18" s="191" t="s">
        <v>24</v>
      </c>
      <c r="C18" s="32" t="s">
        <v>123</v>
      </c>
      <c r="D18" s="3">
        <v>369</v>
      </c>
      <c r="E18" s="16">
        <v>858</v>
      </c>
      <c r="F18" s="21">
        <f t="shared" si="0"/>
        <v>-489</v>
      </c>
      <c r="G18" s="16">
        <v>488</v>
      </c>
      <c r="H18" s="84">
        <f t="shared" si="1"/>
        <v>369</v>
      </c>
      <c r="I18" s="85">
        <f t="shared" si="2"/>
        <v>43.123543123543122</v>
      </c>
      <c r="J18" s="86"/>
      <c r="K18" s="87" t="s">
        <v>71</v>
      </c>
    </row>
    <row r="19" spans="1:11" ht="15" customHeight="1" x14ac:dyDescent="0.2">
      <c r="A19" s="190"/>
      <c r="B19" s="193"/>
      <c r="C19" s="35" t="s">
        <v>124</v>
      </c>
      <c r="D19" s="7">
        <v>70</v>
      </c>
      <c r="E19" s="13">
        <v>154</v>
      </c>
      <c r="F19" s="23">
        <f t="shared" si="0"/>
        <v>-84</v>
      </c>
      <c r="G19" s="13">
        <v>95</v>
      </c>
      <c r="H19" s="90">
        <f t="shared" si="1"/>
        <v>70</v>
      </c>
      <c r="I19" s="91">
        <f t="shared" si="2"/>
        <v>38.311688311688314</v>
      </c>
      <c r="J19" s="92"/>
      <c r="K19" s="93"/>
    </row>
    <row r="20" spans="1:11" ht="15" customHeight="1" x14ac:dyDescent="0.2">
      <c r="A20" s="190"/>
      <c r="B20" s="82" t="s">
        <v>245</v>
      </c>
      <c r="C20" s="36" t="s">
        <v>246</v>
      </c>
      <c r="D20" s="8">
        <v>1165</v>
      </c>
      <c r="E20" s="15">
        <v>2246</v>
      </c>
      <c r="F20" s="24">
        <f t="shared" si="0"/>
        <v>-1081</v>
      </c>
      <c r="G20" s="15">
        <v>1558</v>
      </c>
      <c r="H20" s="95">
        <f t="shared" si="1"/>
        <v>1165</v>
      </c>
      <c r="I20" s="96">
        <f t="shared" si="2"/>
        <v>30.632235084594832</v>
      </c>
      <c r="J20" s="97" t="s">
        <v>119</v>
      </c>
      <c r="K20" s="98"/>
    </row>
    <row r="21" spans="1:11" ht="15" customHeight="1" x14ac:dyDescent="0.2">
      <c r="A21" s="190"/>
      <c r="B21" s="136" t="s">
        <v>125</v>
      </c>
      <c r="C21" s="140" t="s">
        <v>126</v>
      </c>
      <c r="D21" s="105">
        <v>213</v>
      </c>
      <c r="E21" s="106">
        <v>487</v>
      </c>
      <c r="F21" s="111">
        <f t="shared" si="0"/>
        <v>-274</v>
      </c>
      <c r="G21" s="106">
        <v>299</v>
      </c>
      <c r="H21" s="107">
        <f t="shared" si="1"/>
        <v>213</v>
      </c>
      <c r="I21" s="108">
        <f t="shared" si="2"/>
        <v>38.603696098562629</v>
      </c>
      <c r="J21" s="109" t="s">
        <v>119</v>
      </c>
      <c r="K21" s="110"/>
    </row>
    <row r="22" spans="1:11" ht="15" customHeight="1" x14ac:dyDescent="0.2">
      <c r="A22" s="190"/>
      <c r="B22" s="179" t="s">
        <v>25</v>
      </c>
      <c r="C22" s="32" t="s">
        <v>127</v>
      </c>
      <c r="D22" s="3">
        <v>115</v>
      </c>
      <c r="E22" s="16">
        <v>426</v>
      </c>
      <c r="F22" s="21">
        <f t="shared" si="0"/>
        <v>-311</v>
      </c>
      <c r="G22" s="16">
        <v>149</v>
      </c>
      <c r="H22" s="84">
        <f t="shared" si="1"/>
        <v>115</v>
      </c>
      <c r="I22" s="85">
        <f t="shared" si="2"/>
        <v>65.023474178403745</v>
      </c>
      <c r="J22" s="86"/>
      <c r="K22" s="87" t="s">
        <v>72</v>
      </c>
    </row>
    <row r="23" spans="1:11" ht="15" customHeight="1" x14ac:dyDescent="0.2">
      <c r="A23" s="190"/>
      <c r="B23" s="150"/>
      <c r="C23" s="33" t="s">
        <v>128</v>
      </c>
      <c r="D23" s="5">
        <v>253</v>
      </c>
      <c r="E23" s="12">
        <v>580</v>
      </c>
      <c r="F23" s="22">
        <f t="shared" si="0"/>
        <v>-327</v>
      </c>
      <c r="G23" s="12">
        <v>331</v>
      </c>
      <c r="H23" s="43">
        <f t="shared" si="1"/>
        <v>253</v>
      </c>
      <c r="I23" s="88">
        <f t="shared" si="2"/>
        <v>42.931034482758626</v>
      </c>
      <c r="J23" s="67" t="s">
        <v>129</v>
      </c>
      <c r="K23" s="89" t="s">
        <v>85</v>
      </c>
    </row>
    <row r="24" spans="1:11" ht="15" customHeight="1" x14ac:dyDescent="0.2">
      <c r="A24" s="190"/>
      <c r="B24" s="150"/>
      <c r="C24" s="33" t="s">
        <v>130</v>
      </c>
      <c r="D24" s="5">
        <v>99</v>
      </c>
      <c r="E24" s="12">
        <v>263</v>
      </c>
      <c r="F24" s="22">
        <f t="shared" si="0"/>
        <v>-164</v>
      </c>
      <c r="G24" s="12">
        <v>145</v>
      </c>
      <c r="H24" s="43">
        <f t="shared" si="1"/>
        <v>99</v>
      </c>
      <c r="I24" s="88">
        <f t="shared" si="2"/>
        <v>44.866920152091254</v>
      </c>
      <c r="J24" s="67"/>
      <c r="K24" s="89" t="s">
        <v>86</v>
      </c>
    </row>
    <row r="25" spans="1:11" ht="15" customHeight="1" x14ac:dyDescent="0.2">
      <c r="A25" s="190"/>
      <c r="B25" s="180"/>
      <c r="C25" s="140" t="s">
        <v>131</v>
      </c>
      <c r="D25" s="105">
        <v>173</v>
      </c>
      <c r="E25" s="106">
        <v>412</v>
      </c>
      <c r="F25" s="129">
        <f t="shared" si="0"/>
        <v>-239</v>
      </c>
      <c r="G25" s="106">
        <v>227</v>
      </c>
      <c r="H25" s="107">
        <f t="shared" si="1"/>
        <v>173</v>
      </c>
      <c r="I25" s="108">
        <f t="shared" si="2"/>
        <v>44.902912621359228</v>
      </c>
      <c r="J25" s="109"/>
      <c r="K25" s="110"/>
    </row>
    <row r="26" spans="1:11" ht="15" customHeight="1" x14ac:dyDescent="0.2">
      <c r="A26" s="190"/>
      <c r="B26" s="82" t="s">
        <v>26</v>
      </c>
      <c r="C26" s="36" t="s">
        <v>132</v>
      </c>
      <c r="D26" s="8">
        <v>173</v>
      </c>
      <c r="E26" s="15">
        <v>476</v>
      </c>
      <c r="F26" s="94">
        <f t="shared" si="0"/>
        <v>-303</v>
      </c>
      <c r="G26" s="15">
        <v>259</v>
      </c>
      <c r="H26" s="95">
        <f t="shared" si="1"/>
        <v>173</v>
      </c>
      <c r="I26" s="96">
        <f t="shared" si="2"/>
        <v>45.588235294117645</v>
      </c>
      <c r="J26" s="97"/>
      <c r="K26" s="103" t="s">
        <v>87</v>
      </c>
    </row>
    <row r="27" spans="1:11" ht="15" customHeight="1" x14ac:dyDescent="0.2">
      <c r="A27" s="135" t="s">
        <v>1</v>
      </c>
      <c r="B27" s="191" t="s">
        <v>27</v>
      </c>
      <c r="C27" s="32" t="s">
        <v>133</v>
      </c>
      <c r="D27" s="3">
        <v>15387</v>
      </c>
      <c r="E27" s="16">
        <v>28133</v>
      </c>
      <c r="F27" s="21">
        <f t="shared" si="0"/>
        <v>-12746</v>
      </c>
      <c r="G27" s="9">
        <v>17310</v>
      </c>
      <c r="H27" s="39">
        <f t="shared" si="1"/>
        <v>15387</v>
      </c>
      <c r="I27" s="26">
        <f t="shared" si="2"/>
        <v>38.470834962499559</v>
      </c>
      <c r="J27" s="63" t="s">
        <v>129</v>
      </c>
      <c r="K27" s="59" t="s">
        <v>88</v>
      </c>
    </row>
    <row r="28" spans="1:11" ht="15" customHeight="1" x14ac:dyDescent="0.2">
      <c r="A28" s="116"/>
      <c r="B28" s="192"/>
      <c r="C28" s="33" t="s">
        <v>134</v>
      </c>
      <c r="D28" s="5">
        <v>762</v>
      </c>
      <c r="E28" s="12">
        <v>1709</v>
      </c>
      <c r="F28" s="22">
        <f t="shared" si="0"/>
        <v>-947</v>
      </c>
      <c r="G28" s="10">
        <v>857</v>
      </c>
      <c r="H28" s="40">
        <f t="shared" si="1"/>
        <v>762</v>
      </c>
      <c r="I28" s="27">
        <f t="shared" si="2"/>
        <v>49.853715623171446</v>
      </c>
      <c r="J28" s="64"/>
      <c r="K28" s="60" t="s">
        <v>89</v>
      </c>
    </row>
    <row r="29" spans="1:11" ht="15" customHeight="1" x14ac:dyDescent="0.2">
      <c r="A29" s="116"/>
      <c r="B29" s="208"/>
      <c r="C29" s="34" t="s">
        <v>61</v>
      </c>
      <c r="D29" s="17">
        <v>507</v>
      </c>
      <c r="E29" s="18">
        <v>1225</v>
      </c>
      <c r="F29" s="25">
        <f t="shared" si="0"/>
        <v>-718</v>
      </c>
      <c r="G29" s="19">
        <v>582</v>
      </c>
      <c r="H29" s="41">
        <f t="shared" si="1"/>
        <v>507</v>
      </c>
      <c r="I29" s="28">
        <f t="shared" si="2"/>
        <v>52.489795918367342</v>
      </c>
      <c r="J29" s="65"/>
      <c r="K29" s="130" t="s">
        <v>247</v>
      </c>
    </row>
    <row r="30" spans="1:11" ht="15" customHeight="1" x14ac:dyDescent="0.2">
      <c r="A30" s="116"/>
      <c r="B30" s="193"/>
      <c r="C30" s="35" t="s">
        <v>9</v>
      </c>
      <c r="D30" s="7">
        <v>79</v>
      </c>
      <c r="E30" s="13">
        <v>204</v>
      </c>
      <c r="F30" s="23">
        <f t="shared" si="0"/>
        <v>-125</v>
      </c>
      <c r="G30" s="11">
        <v>89</v>
      </c>
      <c r="H30" s="42">
        <f t="shared" si="1"/>
        <v>79</v>
      </c>
      <c r="I30" s="29">
        <f t="shared" si="2"/>
        <v>56.372549019607845</v>
      </c>
      <c r="J30" s="66"/>
      <c r="K30" s="61" t="s">
        <v>36</v>
      </c>
    </row>
    <row r="31" spans="1:11" ht="15" customHeight="1" x14ac:dyDescent="0.2">
      <c r="A31" s="116"/>
      <c r="B31" s="194" t="s">
        <v>135</v>
      </c>
      <c r="C31" s="34" t="s">
        <v>136</v>
      </c>
      <c r="D31" s="17">
        <v>3025</v>
      </c>
      <c r="E31" s="18">
        <v>6796</v>
      </c>
      <c r="F31" s="25">
        <f t="shared" si="0"/>
        <v>-3771</v>
      </c>
      <c r="G31" s="19">
        <v>3502</v>
      </c>
      <c r="H31" s="41">
        <f t="shared" si="1"/>
        <v>3025</v>
      </c>
      <c r="I31" s="28">
        <f t="shared" si="2"/>
        <v>48.469688051795174</v>
      </c>
      <c r="J31" s="65" t="s">
        <v>129</v>
      </c>
      <c r="K31" s="130"/>
    </row>
    <row r="32" spans="1:11" ht="15" customHeight="1" x14ac:dyDescent="0.2">
      <c r="A32" s="116"/>
      <c r="B32" s="188"/>
      <c r="C32" s="33" t="s">
        <v>137</v>
      </c>
      <c r="D32" s="5">
        <v>918</v>
      </c>
      <c r="E32" s="12">
        <v>2006</v>
      </c>
      <c r="F32" s="22">
        <f t="shared" si="0"/>
        <v>-1088</v>
      </c>
      <c r="G32" s="10">
        <v>1076</v>
      </c>
      <c r="H32" s="40">
        <f t="shared" si="1"/>
        <v>918</v>
      </c>
      <c r="I32" s="27">
        <f t="shared" si="2"/>
        <v>46.360917248255234</v>
      </c>
      <c r="J32" s="64" t="s">
        <v>129</v>
      </c>
      <c r="K32" s="60" t="s">
        <v>37</v>
      </c>
    </row>
    <row r="33" spans="1:11" ht="15" customHeight="1" x14ac:dyDescent="0.2">
      <c r="A33" s="116"/>
      <c r="B33" s="188"/>
      <c r="C33" s="33" t="s">
        <v>138</v>
      </c>
      <c r="D33" s="5">
        <v>180</v>
      </c>
      <c r="E33" s="12">
        <v>387</v>
      </c>
      <c r="F33" s="22">
        <f t="shared" si="0"/>
        <v>-207</v>
      </c>
      <c r="G33" s="10">
        <v>203</v>
      </c>
      <c r="H33" s="40">
        <f t="shared" si="1"/>
        <v>180</v>
      </c>
      <c r="I33" s="27">
        <f t="shared" si="2"/>
        <v>47.545219638242891</v>
      </c>
      <c r="J33" s="64"/>
      <c r="K33" s="60" t="s">
        <v>38</v>
      </c>
    </row>
    <row r="34" spans="1:11" ht="15" customHeight="1" x14ac:dyDescent="0.2">
      <c r="A34" s="116"/>
      <c r="B34" s="189"/>
      <c r="C34" s="35" t="s">
        <v>139</v>
      </c>
      <c r="D34" s="7">
        <v>184</v>
      </c>
      <c r="E34" s="13">
        <v>474</v>
      </c>
      <c r="F34" s="23">
        <f t="shared" si="0"/>
        <v>-290</v>
      </c>
      <c r="G34" s="11">
        <v>207</v>
      </c>
      <c r="H34" s="42">
        <f t="shared" si="1"/>
        <v>184</v>
      </c>
      <c r="I34" s="29">
        <f t="shared" si="2"/>
        <v>56.329113924050631</v>
      </c>
      <c r="J34" s="66"/>
      <c r="K34" s="61" t="s">
        <v>90</v>
      </c>
    </row>
    <row r="35" spans="1:11" ht="15" customHeight="1" x14ac:dyDescent="0.2">
      <c r="A35" s="136" t="s">
        <v>1</v>
      </c>
      <c r="B35" s="179" t="s">
        <v>28</v>
      </c>
      <c r="C35" s="32" t="s">
        <v>62</v>
      </c>
      <c r="D35" s="3">
        <v>617</v>
      </c>
      <c r="E35" s="16">
        <v>1512</v>
      </c>
      <c r="F35" s="21">
        <f t="shared" si="0"/>
        <v>-895</v>
      </c>
      <c r="G35" s="9">
        <v>698</v>
      </c>
      <c r="H35" s="39">
        <f t="shared" si="1"/>
        <v>617</v>
      </c>
      <c r="I35" s="26">
        <f t="shared" si="2"/>
        <v>53.835978835978835</v>
      </c>
      <c r="J35" s="63" t="s">
        <v>129</v>
      </c>
      <c r="K35" s="59"/>
    </row>
    <row r="36" spans="1:11" ht="15" customHeight="1" x14ac:dyDescent="0.2">
      <c r="A36" s="116"/>
      <c r="B36" s="150"/>
      <c r="C36" s="33" t="s">
        <v>229</v>
      </c>
      <c r="D36" s="5">
        <v>417</v>
      </c>
      <c r="E36" s="12">
        <v>1055</v>
      </c>
      <c r="F36" s="22">
        <f t="shared" si="0"/>
        <v>-638</v>
      </c>
      <c r="G36" s="10">
        <v>470</v>
      </c>
      <c r="H36" s="40">
        <f t="shared" si="1"/>
        <v>417</v>
      </c>
      <c r="I36" s="27">
        <f t="shared" si="2"/>
        <v>55.45023696682464</v>
      </c>
      <c r="J36" s="64" t="s">
        <v>129</v>
      </c>
      <c r="K36" s="60"/>
    </row>
    <row r="37" spans="1:11" ht="15" customHeight="1" x14ac:dyDescent="0.2">
      <c r="A37" s="116"/>
      <c r="B37" s="150"/>
      <c r="C37" s="33" t="s">
        <v>230</v>
      </c>
      <c r="D37" s="5">
        <v>431</v>
      </c>
      <c r="E37" s="12">
        <v>1214</v>
      </c>
      <c r="F37" s="22">
        <f t="shared" si="0"/>
        <v>-783</v>
      </c>
      <c r="G37" s="10">
        <v>485</v>
      </c>
      <c r="H37" s="40">
        <f t="shared" si="1"/>
        <v>431</v>
      </c>
      <c r="I37" s="27">
        <f t="shared" si="2"/>
        <v>60.049423393739701</v>
      </c>
      <c r="J37" s="64" t="s">
        <v>129</v>
      </c>
      <c r="K37" s="60"/>
    </row>
    <row r="38" spans="1:11" ht="15" customHeight="1" x14ac:dyDescent="0.2">
      <c r="A38" s="116"/>
      <c r="B38" s="150"/>
      <c r="C38" s="34" t="s">
        <v>248</v>
      </c>
      <c r="D38" s="17">
        <v>203</v>
      </c>
      <c r="E38" s="18">
        <v>982</v>
      </c>
      <c r="F38" s="25">
        <f t="shared" si="0"/>
        <v>-779</v>
      </c>
      <c r="G38" s="19">
        <v>229</v>
      </c>
      <c r="H38" s="41">
        <f t="shared" si="1"/>
        <v>203</v>
      </c>
      <c r="I38" s="28">
        <f t="shared" si="2"/>
        <v>76.680244399185341</v>
      </c>
      <c r="J38" s="65"/>
      <c r="K38" s="130"/>
    </row>
    <row r="39" spans="1:11" ht="15" customHeight="1" x14ac:dyDescent="0.2">
      <c r="A39" s="116"/>
      <c r="B39" s="150"/>
      <c r="C39" s="33" t="s">
        <v>140</v>
      </c>
      <c r="D39" s="5">
        <v>120</v>
      </c>
      <c r="E39" s="12">
        <v>384</v>
      </c>
      <c r="F39" s="22">
        <f t="shared" si="0"/>
        <v>-264</v>
      </c>
      <c r="G39" s="10">
        <v>137</v>
      </c>
      <c r="H39" s="40">
        <f t="shared" si="1"/>
        <v>120</v>
      </c>
      <c r="I39" s="27">
        <f t="shared" si="2"/>
        <v>64.322916666666657</v>
      </c>
      <c r="J39" s="64"/>
      <c r="K39" s="60" t="s">
        <v>73</v>
      </c>
    </row>
    <row r="40" spans="1:11" ht="15" customHeight="1" x14ac:dyDescent="0.2">
      <c r="A40" s="116"/>
      <c r="B40" s="180"/>
      <c r="C40" s="83" t="s">
        <v>249</v>
      </c>
      <c r="D40" s="57">
        <v>136</v>
      </c>
      <c r="E40" s="58">
        <v>371</v>
      </c>
      <c r="F40" s="49">
        <f t="shared" si="0"/>
        <v>-235</v>
      </c>
      <c r="G40" s="209">
        <v>162</v>
      </c>
      <c r="H40" s="210">
        <f t="shared" si="1"/>
        <v>136</v>
      </c>
      <c r="I40" s="50">
        <f t="shared" si="2"/>
        <v>56.334231805929925</v>
      </c>
      <c r="J40" s="211"/>
      <c r="K40" s="78"/>
    </row>
    <row r="41" spans="1:11" ht="15" customHeight="1" x14ac:dyDescent="0.2">
      <c r="A41" s="116"/>
      <c r="B41" s="179" t="s">
        <v>141</v>
      </c>
      <c r="C41" s="34" t="s">
        <v>63</v>
      </c>
      <c r="D41" s="17">
        <v>987</v>
      </c>
      <c r="E41" s="18">
        <v>2432</v>
      </c>
      <c r="F41" s="25">
        <f t="shared" si="0"/>
        <v>-1445</v>
      </c>
      <c r="G41" s="19">
        <v>1111</v>
      </c>
      <c r="H41" s="41">
        <f t="shared" si="1"/>
        <v>987</v>
      </c>
      <c r="I41" s="28">
        <f t="shared" si="2"/>
        <v>54.317434210526315</v>
      </c>
      <c r="J41" s="65" t="s">
        <v>129</v>
      </c>
      <c r="K41" s="130"/>
    </row>
    <row r="42" spans="1:11" ht="15" customHeight="1" x14ac:dyDescent="0.2">
      <c r="A42" s="116"/>
      <c r="B42" s="150"/>
      <c r="C42" s="34" t="s">
        <v>250</v>
      </c>
      <c r="D42" s="17">
        <v>464</v>
      </c>
      <c r="E42" s="18">
        <v>1243</v>
      </c>
      <c r="F42" s="25">
        <f t="shared" si="0"/>
        <v>-779</v>
      </c>
      <c r="G42" s="18">
        <v>523</v>
      </c>
      <c r="H42" s="123">
        <f t="shared" si="1"/>
        <v>464</v>
      </c>
      <c r="I42" s="124">
        <f t="shared" si="2"/>
        <v>57.92437650844731</v>
      </c>
      <c r="J42" s="125"/>
      <c r="K42" s="126"/>
    </row>
    <row r="43" spans="1:11" ht="15" customHeight="1" x14ac:dyDescent="0.2">
      <c r="A43" s="116"/>
      <c r="B43" s="150"/>
      <c r="C43" s="33" t="s">
        <v>142</v>
      </c>
      <c r="D43" s="5">
        <v>559</v>
      </c>
      <c r="E43" s="12">
        <v>1528</v>
      </c>
      <c r="F43" s="22">
        <f t="shared" si="0"/>
        <v>-969</v>
      </c>
      <c r="G43" s="10">
        <v>628</v>
      </c>
      <c r="H43" s="40">
        <f t="shared" si="1"/>
        <v>559</v>
      </c>
      <c r="I43" s="27">
        <f t="shared" si="2"/>
        <v>58.900523560209429</v>
      </c>
      <c r="J43" s="64" t="s">
        <v>129</v>
      </c>
      <c r="K43" s="60" t="s">
        <v>39</v>
      </c>
    </row>
    <row r="44" spans="1:11" ht="15" customHeight="1" x14ac:dyDescent="0.2">
      <c r="A44" s="116"/>
      <c r="B44" s="180"/>
      <c r="C44" s="35" t="s">
        <v>143</v>
      </c>
      <c r="D44" s="7">
        <v>162</v>
      </c>
      <c r="E44" s="13">
        <v>387</v>
      </c>
      <c r="F44" s="23">
        <f t="shared" si="0"/>
        <v>-225</v>
      </c>
      <c r="G44" s="11">
        <v>182</v>
      </c>
      <c r="H44" s="42">
        <f t="shared" si="1"/>
        <v>162</v>
      </c>
      <c r="I44" s="29">
        <f t="shared" si="2"/>
        <v>52.97157622739018</v>
      </c>
      <c r="J44" s="66"/>
      <c r="K44" s="61" t="s">
        <v>91</v>
      </c>
    </row>
    <row r="45" spans="1:11" ht="15" customHeight="1" x14ac:dyDescent="0.2">
      <c r="A45" s="116"/>
      <c r="B45" s="145" t="s">
        <v>251</v>
      </c>
      <c r="C45" s="37" t="s">
        <v>252</v>
      </c>
      <c r="D45" s="51">
        <v>114</v>
      </c>
      <c r="E45" s="52">
        <v>267</v>
      </c>
      <c r="F45" s="53">
        <f t="shared" si="0"/>
        <v>-153</v>
      </c>
      <c r="G45" s="52">
        <v>135</v>
      </c>
      <c r="H45" s="99">
        <f t="shared" si="1"/>
        <v>114</v>
      </c>
      <c r="I45" s="100">
        <f t="shared" si="2"/>
        <v>49.438202247191008</v>
      </c>
      <c r="J45" s="101"/>
      <c r="K45" s="102"/>
    </row>
    <row r="46" spans="1:11" ht="15" customHeight="1" x14ac:dyDescent="0.2">
      <c r="A46" s="116"/>
      <c r="B46" s="212" t="s">
        <v>253</v>
      </c>
      <c r="C46" s="37" t="s">
        <v>254</v>
      </c>
      <c r="D46" s="51">
        <v>388</v>
      </c>
      <c r="E46" s="52">
        <v>1013</v>
      </c>
      <c r="F46" s="53">
        <f t="shared" si="0"/>
        <v>-625</v>
      </c>
      <c r="G46" s="52">
        <v>477</v>
      </c>
      <c r="H46" s="99">
        <f t="shared" si="1"/>
        <v>388</v>
      </c>
      <c r="I46" s="100">
        <f t="shared" si="2"/>
        <v>52.912142152023691</v>
      </c>
      <c r="J46" s="101"/>
      <c r="K46" s="102"/>
    </row>
    <row r="47" spans="1:11" ht="15" customHeight="1" x14ac:dyDescent="0.2">
      <c r="A47" s="136"/>
      <c r="B47" s="191" t="s">
        <v>144</v>
      </c>
      <c r="C47" s="32" t="s">
        <v>143</v>
      </c>
      <c r="D47" s="2">
        <v>151</v>
      </c>
      <c r="E47" s="9">
        <v>419</v>
      </c>
      <c r="F47" s="21">
        <f>D47-E47</f>
        <v>-268</v>
      </c>
      <c r="G47" s="9">
        <v>197</v>
      </c>
      <c r="H47" s="39">
        <f t="shared" si="1"/>
        <v>151</v>
      </c>
      <c r="I47" s="26">
        <f>(E47-G47)/E47*100</f>
        <v>52.983293556085918</v>
      </c>
      <c r="J47" s="63"/>
      <c r="K47" s="59" t="s">
        <v>92</v>
      </c>
    </row>
    <row r="48" spans="1:11" ht="15" customHeight="1" x14ac:dyDescent="0.2">
      <c r="A48" s="116"/>
      <c r="B48" s="195"/>
      <c r="C48" s="33" t="s">
        <v>145</v>
      </c>
      <c r="D48" s="4">
        <v>262</v>
      </c>
      <c r="E48" s="10">
        <v>720</v>
      </c>
      <c r="F48" s="22">
        <f>D48-E48</f>
        <v>-458</v>
      </c>
      <c r="G48" s="10">
        <v>302</v>
      </c>
      <c r="H48" s="40">
        <f t="shared" si="1"/>
        <v>262</v>
      </c>
      <c r="I48" s="27">
        <f>(E48-G48)/E48*100</f>
        <v>58.055555555555557</v>
      </c>
      <c r="J48" s="64"/>
      <c r="K48" s="104" t="s">
        <v>93</v>
      </c>
    </row>
    <row r="49" spans="1:11" ht="15" customHeight="1" x14ac:dyDescent="0.2">
      <c r="A49" s="116"/>
      <c r="B49" s="195"/>
      <c r="C49" s="33" t="s">
        <v>146</v>
      </c>
      <c r="D49" s="4">
        <v>316</v>
      </c>
      <c r="E49" s="10">
        <v>815</v>
      </c>
      <c r="F49" s="22">
        <f t="shared" si="0"/>
        <v>-499</v>
      </c>
      <c r="G49" s="10">
        <v>391</v>
      </c>
      <c r="H49" s="40">
        <f t="shared" si="1"/>
        <v>316</v>
      </c>
      <c r="I49" s="27">
        <f t="shared" si="2"/>
        <v>52.024539877300612</v>
      </c>
      <c r="J49" s="64"/>
      <c r="K49" s="60" t="s">
        <v>40</v>
      </c>
    </row>
    <row r="50" spans="1:11" ht="15" customHeight="1" x14ac:dyDescent="0.2">
      <c r="A50" s="116"/>
      <c r="B50" s="193"/>
      <c r="C50" s="35" t="s">
        <v>147</v>
      </c>
      <c r="D50" s="6">
        <v>121</v>
      </c>
      <c r="E50" s="11">
        <v>322</v>
      </c>
      <c r="F50" s="23">
        <f t="shared" si="0"/>
        <v>-201</v>
      </c>
      <c r="G50" s="11">
        <v>151</v>
      </c>
      <c r="H50" s="42">
        <f t="shared" si="1"/>
        <v>121</v>
      </c>
      <c r="I50" s="29">
        <f t="shared" si="2"/>
        <v>53.105590062111794</v>
      </c>
      <c r="J50" s="66"/>
      <c r="K50" s="61" t="s">
        <v>41</v>
      </c>
    </row>
    <row r="51" spans="1:11" ht="15" customHeight="1" x14ac:dyDescent="0.2">
      <c r="A51" s="116"/>
      <c r="B51" s="179" t="s">
        <v>148</v>
      </c>
      <c r="C51" s="32" t="s">
        <v>64</v>
      </c>
      <c r="D51" s="2">
        <v>263</v>
      </c>
      <c r="E51" s="9">
        <v>844</v>
      </c>
      <c r="F51" s="21">
        <f t="shared" si="0"/>
        <v>-581</v>
      </c>
      <c r="G51" s="9">
        <v>296</v>
      </c>
      <c r="H51" s="39">
        <f t="shared" si="1"/>
        <v>263</v>
      </c>
      <c r="I51" s="26">
        <f t="shared" si="2"/>
        <v>64.928909952606645</v>
      </c>
      <c r="J51" s="63" t="s">
        <v>129</v>
      </c>
      <c r="K51" s="60"/>
    </row>
    <row r="52" spans="1:11" ht="15" customHeight="1" x14ac:dyDescent="0.2">
      <c r="A52" s="116"/>
      <c r="B52" s="150"/>
      <c r="C52" s="37" t="s">
        <v>146</v>
      </c>
      <c r="D52" s="75">
        <v>162</v>
      </c>
      <c r="E52" s="54">
        <v>414</v>
      </c>
      <c r="F52" s="53">
        <f t="shared" si="0"/>
        <v>-252</v>
      </c>
      <c r="G52" s="54">
        <v>187</v>
      </c>
      <c r="H52" s="55">
        <f t="shared" si="1"/>
        <v>162</v>
      </c>
      <c r="I52" s="56">
        <f t="shared" si="2"/>
        <v>54.830917874396135</v>
      </c>
      <c r="J52" s="73"/>
      <c r="K52" s="74" t="s">
        <v>94</v>
      </c>
    </row>
    <row r="53" spans="1:11" ht="15" customHeight="1" x14ac:dyDescent="0.2">
      <c r="A53" s="116"/>
      <c r="B53" s="180"/>
      <c r="C53" s="35" t="s">
        <v>149</v>
      </c>
      <c r="D53" s="6">
        <v>71</v>
      </c>
      <c r="E53" s="11">
        <v>215</v>
      </c>
      <c r="F53" s="23">
        <f t="shared" si="0"/>
        <v>-144</v>
      </c>
      <c r="G53" s="11">
        <v>85</v>
      </c>
      <c r="H53" s="42">
        <f t="shared" si="1"/>
        <v>71</v>
      </c>
      <c r="I53" s="29">
        <f t="shared" si="2"/>
        <v>60.465116279069761</v>
      </c>
      <c r="J53" s="66"/>
      <c r="K53" s="61" t="s">
        <v>95</v>
      </c>
    </row>
    <row r="54" spans="1:11" ht="15" customHeight="1" x14ac:dyDescent="0.2">
      <c r="A54" s="117"/>
      <c r="B54" s="82" t="s">
        <v>150</v>
      </c>
      <c r="C54" s="36" t="s">
        <v>151</v>
      </c>
      <c r="D54" s="8">
        <v>187</v>
      </c>
      <c r="E54" s="15">
        <v>351</v>
      </c>
      <c r="F54" s="47">
        <f t="shared" si="0"/>
        <v>-164</v>
      </c>
      <c r="G54" s="14">
        <v>211</v>
      </c>
      <c r="H54" s="44">
        <f t="shared" si="1"/>
        <v>187</v>
      </c>
      <c r="I54" s="30">
        <f t="shared" si="2"/>
        <v>39.886039886039889</v>
      </c>
      <c r="J54" s="68"/>
      <c r="K54" s="62" t="s">
        <v>96</v>
      </c>
    </row>
    <row r="55" spans="1:11" ht="15" customHeight="1" x14ac:dyDescent="0.2">
      <c r="A55" s="194" t="s">
        <v>7</v>
      </c>
      <c r="B55" s="179" t="s">
        <v>107</v>
      </c>
      <c r="C55" s="32" t="s">
        <v>255</v>
      </c>
      <c r="D55" s="3">
        <v>290</v>
      </c>
      <c r="E55" s="16">
        <v>991</v>
      </c>
      <c r="F55" s="143">
        <f t="shared" si="0"/>
        <v>-701</v>
      </c>
      <c r="G55" s="16">
        <v>326</v>
      </c>
      <c r="H55" s="84">
        <f t="shared" si="1"/>
        <v>290</v>
      </c>
      <c r="I55" s="85">
        <f t="shared" si="2"/>
        <v>67.103935418768927</v>
      </c>
      <c r="J55" s="86" t="s">
        <v>129</v>
      </c>
      <c r="K55" s="87"/>
    </row>
    <row r="56" spans="1:11" ht="15" customHeight="1" x14ac:dyDescent="0.2">
      <c r="A56" s="188"/>
      <c r="B56" s="150"/>
      <c r="C56" s="37" t="s">
        <v>152</v>
      </c>
      <c r="D56" s="51">
        <v>96</v>
      </c>
      <c r="E56" s="52">
        <v>279</v>
      </c>
      <c r="F56" s="53">
        <f t="shared" si="0"/>
        <v>-183</v>
      </c>
      <c r="G56" s="54">
        <v>109</v>
      </c>
      <c r="H56" s="55">
        <f t="shared" si="1"/>
        <v>96</v>
      </c>
      <c r="I56" s="56">
        <f t="shared" si="2"/>
        <v>60.931899641577061</v>
      </c>
      <c r="J56" s="73"/>
      <c r="K56" s="74" t="s">
        <v>74</v>
      </c>
    </row>
    <row r="57" spans="1:11" ht="15" customHeight="1" x14ac:dyDescent="0.2">
      <c r="A57" s="188"/>
      <c r="B57" s="150"/>
      <c r="C57" s="33" t="s">
        <v>153</v>
      </c>
      <c r="D57" s="5">
        <v>60</v>
      </c>
      <c r="E57" s="12">
        <v>151</v>
      </c>
      <c r="F57" s="22">
        <f t="shared" si="0"/>
        <v>-91</v>
      </c>
      <c r="G57" s="10">
        <v>67</v>
      </c>
      <c r="H57" s="40">
        <f t="shared" si="1"/>
        <v>60</v>
      </c>
      <c r="I57" s="27">
        <f t="shared" si="2"/>
        <v>55.629139072847678</v>
      </c>
      <c r="J57" s="64"/>
      <c r="K57" s="60"/>
    </row>
    <row r="58" spans="1:11" ht="15" customHeight="1" x14ac:dyDescent="0.2">
      <c r="A58" s="188"/>
      <c r="B58" s="150"/>
      <c r="C58" s="33" t="s">
        <v>15</v>
      </c>
      <c r="D58" s="5">
        <v>24</v>
      </c>
      <c r="E58" s="12">
        <v>61</v>
      </c>
      <c r="F58" s="22">
        <f>D58-E58</f>
        <v>-37</v>
      </c>
      <c r="G58" s="12">
        <v>27</v>
      </c>
      <c r="H58" s="43">
        <f t="shared" si="1"/>
        <v>24</v>
      </c>
      <c r="I58" s="27">
        <f>(E58-G58)/E58*100</f>
        <v>55.737704918032783</v>
      </c>
      <c r="J58" s="67"/>
      <c r="K58" s="60"/>
    </row>
    <row r="59" spans="1:11" ht="15" customHeight="1" x14ac:dyDescent="0.2">
      <c r="A59" s="188"/>
      <c r="B59" s="180"/>
      <c r="C59" s="83" t="s">
        <v>10</v>
      </c>
      <c r="D59" s="57">
        <v>24</v>
      </c>
      <c r="E59" s="58">
        <v>57</v>
      </c>
      <c r="F59" s="49">
        <f t="shared" si="0"/>
        <v>-33</v>
      </c>
      <c r="G59" s="58">
        <v>27</v>
      </c>
      <c r="H59" s="76">
        <f t="shared" si="1"/>
        <v>24</v>
      </c>
      <c r="I59" s="50">
        <f t="shared" si="2"/>
        <v>52.631578947368418</v>
      </c>
      <c r="J59" s="77"/>
      <c r="K59" s="78"/>
    </row>
    <row r="60" spans="1:11" ht="15" customHeight="1" x14ac:dyDescent="0.2">
      <c r="A60" s="188"/>
      <c r="B60" s="179" t="s">
        <v>108</v>
      </c>
      <c r="C60" s="32" t="s">
        <v>256</v>
      </c>
      <c r="D60" s="3">
        <v>108</v>
      </c>
      <c r="E60" s="16">
        <v>624</v>
      </c>
      <c r="F60" s="21">
        <f t="shared" si="0"/>
        <v>-516</v>
      </c>
      <c r="G60" s="16">
        <v>122</v>
      </c>
      <c r="H60" s="84">
        <f t="shared" si="1"/>
        <v>108</v>
      </c>
      <c r="I60" s="85">
        <f t="shared" si="2"/>
        <v>80.448717948717956</v>
      </c>
      <c r="J60" s="86" t="s">
        <v>129</v>
      </c>
      <c r="K60" s="87"/>
    </row>
    <row r="61" spans="1:11" ht="15" customHeight="1" x14ac:dyDescent="0.2">
      <c r="A61" s="188"/>
      <c r="B61" s="150"/>
      <c r="C61" s="37" t="s">
        <v>154</v>
      </c>
      <c r="D61" s="51">
        <v>93</v>
      </c>
      <c r="E61" s="52">
        <v>383</v>
      </c>
      <c r="F61" s="53">
        <f>D61-E61</f>
        <v>-290</v>
      </c>
      <c r="G61" s="54">
        <v>105</v>
      </c>
      <c r="H61" s="55">
        <f t="shared" si="1"/>
        <v>93</v>
      </c>
      <c r="I61" s="56">
        <f>(E61-G61)/E61*100</f>
        <v>72.58485639686684</v>
      </c>
      <c r="J61" s="73"/>
      <c r="K61" s="74"/>
    </row>
    <row r="62" spans="1:11" ht="15" customHeight="1" x14ac:dyDescent="0.2">
      <c r="A62" s="188"/>
      <c r="B62" s="150"/>
      <c r="C62" s="33" t="s">
        <v>155</v>
      </c>
      <c r="D62" s="5">
        <v>19</v>
      </c>
      <c r="E62" s="12">
        <v>86</v>
      </c>
      <c r="F62" s="22">
        <f>D62-E62</f>
        <v>-67</v>
      </c>
      <c r="G62" s="10">
        <v>21</v>
      </c>
      <c r="H62" s="40">
        <f t="shared" si="1"/>
        <v>19</v>
      </c>
      <c r="I62" s="27">
        <f>(E62-G62)/E62*100</f>
        <v>75.581395348837205</v>
      </c>
      <c r="J62" s="64"/>
      <c r="K62" s="60"/>
    </row>
    <row r="63" spans="1:11" ht="15" customHeight="1" x14ac:dyDescent="0.2">
      <c r="A63" s="188"/>
      <c r="B63" s="180"/>
      <c r="C63" s="35" t="s">
        <v>156</v>
      </c>
      <c r="D63" s="7">
        <v>48</v>
      </c>
      <c r="E63" s="13">
        <v>164</v>
      </c>
      <c r="F63" s="23">
        <f>D63-E63</f>
        <v>-116</v>
      </c>
      <c r="G63" s="11">
        <v>54</v>
      </c>
      <c r="H63" s="42">
        <f t="shared" si="1"/>
        <v>48</v>
      </c>
      <c r="I63" s="29">
        <f>(E63-G63)/E63*100</f>
        <v>67.073170731707322</v>
      </c>
      <c r="J63" s="66"/>
      <c r="K63" s="61"/>
    </row>
    <row r="64" spans="1:11" ht="15" customHeight="1" x14ac:dyDescent="0.2">
      <c r="A64" s="188"/>
      <c r="B64" s="179" t="s">
        <v>157</v>
      </c>
      <c r="C64" s="140" t="s">
        <v>60</v>
      </c>
      <c r="D64" s="105">
        <v>78</v>
      </c>
      <c r="E64" s="106">
        <v>323</v>
      </c>
      <c r="F64" s="111">
        <f>D64-E64</f>
        <v>-245</v>
      </c>
      <c r="G64" s="112">
        <v>88</v>
      </c>
      <c r="H64" s="113">
        <f t="shared" si="1"/>
        <v>78</v>
      </c>
      <c r="I64" s="114">
        <f>(E64-G64)/E64*100</f>
        <v>72.755417956656345</v>
      </c>
      <c r="J64" s="115" t="s">
        <v>129</v>
      </c>
      <c r="K64" s="141"/>
    </row>
    <row r="65" spans="1:11" ht="15" customHeight="1" x14ac:dyDescent="0.2">
      <c r="A65" s="188"/>
      <c r="B65" s="150"/>
      <c r="C65" s="33" t="s">
        <v>158</v>
      </c>
      <c r="D65" s="4">
        <v>48</v>
      </c>
      <c r="E65" s="10">
        <v>178</v>
      </c>
      <c r="F65" s="22">
        <f t="shared" si="0"/>
        <v>-130</v>
      </c>
      <c r="G65" s="10">
        <v>54</v>
      </c>
      <c r="H65" s="40">
        <f t="shared" si="1"/>
        <v>48</v>
      </c>
      <c r="I65" s="27">
        <f t="shared" si="2"/>
        <v>69.662921348314612</v>
      </c>
      <c r="J65" s="64"/>
      <c r="K65" s="60" t="s">
        <v>97</v>
      </c>
    </row>
    <row r="66" spans="1:11" ht="15" customHeight="1" x14ac:dyDescent="0.2">
      <c r="A66" s="189"/>
      <c r="B66" s="180"/>
      <c r="C66" s="35" t="s">
        <v>11</v>
      </c>
      <c r="D66" s="7">
        <v>12</v>
      </c>
      <c r="E66" s="13">
        <v>37</v>
      </c>
      <c r="F66" s="23">
        <f t="shared" si="0"/>
        <v>-25</v>
      </c>
      <c r="G66" s="11">
        <v>14</v>
      </c>
      <c r="H66" s="42">
        <f t="shared" si="1"/>
        <v>12</v>
      </c>
      <c r="I66" s="29">
        <f t="shared" si="2"/>
        <v>62.162162162162161</v>
      </c>
      <c r="J66" s="66"/>
      <c r="K66" s="61"/>
    </row>
    <row r="67" spans="1:11" ht="15" customHeight="1" x14ac:dyDescent="0.2">
      <c r="A67" s="188" t="s">
        <v>7</v>
      </c>
      <c r="B67" s="150" t="s">
        <v>159</v>
      </c>
      <c r="C67" s="37" t="s">
        <v>160</v>
      </c>
      <c r="D67" s="51">
        <v>326</v>
      </c>
      <c r="E67" s="52">
        <v>1262</v>
      </c>
      <c r="F67" s="53">
        <f t="shared" si="0"/>
        <v>-936</v>
      </c>
      <c r="G67" s="54">
        <v>366</v>
      </c>
      <c r="H67" s="55">
        <f t="shared" si="1"/>
        <v>326</v>
      </c>
      <c r="I67" s="56">
        <f t="shared" si="2"/>
        <v>70.998415213946117</v>
      </c>
      <c r="J67" s="73" t="s">
        <v>129</v>
      </c>
      <c r="K67" s="74"/>
    </row>
    <row r="68" spans="1:11" ht="15" customHeight="1" x14ac:dyDescent="0.2">
      <c r="A68" s="189"/>
      <c r="B68" s="180"/>
      <c r="C68" s="35" t="s">
        <v>161</v>
      </c>
      <c r="D68" s="7">
        <v>53</v>
      </c>
      <c r="E68" s="13">
        <v>242</v>
      </c>
      <c r="F68" s="23">
        <f t="shared" si="0"/>
        <v>-189</v>
      </c>
      <c r="G68" s="11">
        <v>59</v>
      </c>
      <c r="H68" s="42">
        <f t="shared" si="1"/>
        <v>53</v>
      </c>
      <c r="I68" s="29">
        <f t="shared" si="2"/>
        <v>75.619834710743802</v>
      </c>
      <c r="J68" s="66"/>
      <c r="K68" s="61" t="s">
        <v>42</v>
      </c>
    </row>
    <row r="69" spans="1:11" ht="15" customHeight="1" x14ac:dyDescent="0.2">
      <c r="A69" s="135" t="s">
        <v>2</v>
      </c>
      <c r="B69" s="179" t="s">
        <v>29</v>
      </c>
      <c r="C69" s="33" t="s">
        <v>257</v>
      </c>
      <c r="D69" s="5">
        <v>2728</v>
      </c>
      <c r="E69" s="12">
        <v>5337</v>
      </c>
      <c r="F69" s="22">
        <f t="shared" si="0"/>
        <v>-2609</v>
      </c>
      <c r="G69" s="12">
        <v>2888</v>
      </c>
      <c r="H69" s="43">
        <f t="shared" si="1"/>
        <v>2728</v>
      </c>
      <c r="I69" s="88">
        <f t="shared" si="2"/>
        <v>45.887202548248077</v>
      </c>
      <c r="J69" s="67"/>
      <c r="K69" s="89"/>
    </row>
    <row r="70" spans="1:11" ht="15" customHeight="1" x14ac:dyDescent="0.2">
      <c r="A70" s="136"/>
      <c r="B70" s="150"/>
      <c r="C70" s="33" t="s">
        <v>258</v>
      </c>
      <c r="D70" s="5">
        <v>143</v>
      </c>
      <c r="E70" s="12">
        <v>334</v>
      </c>
      <c r="F70" s="22">
        <f t="shared" si="0"/>
        <v>-191</v>
      </c>
      <c r="G70" s="12">
        <v>151</v>
      </c>
      <c r="H70" s="43">
        <f t="shared" si="1"/>
        <v>143</v>
      </c>
      <c r="I70" s="88">
        <f t="shared" si="2"/>
        <v>54.790419161676652</v>
      </c>
      <c r="J70" s="67"/>
      <c r="K70" s="89" t="s">
        <v>259</v>
      </c>
    </row>
    <row r="71" spans="1:11" ht="15" customHeight="1" x14ac:dyDescent="0.2">
      <c r="A71" s="116"/>
      <c r="B71" s="150"/>
      <c r="C71" s="33" t="s">
        <v>162</v>
      </c>
      <c r="D71" s="5">
        <v>172</v>
      </c>
      <c r="E71" s="12">
        <v>361</v>
      </c>
      <c r="F71" s="22">
        <f t="shared" ref="F71:F134" si="3">D71-E71</f>
        <v>-189</v>
      </c>
      <c r="G71" s="12">
        <v>182</v>
      </c>
      <c r="H71" s="43">
        <f t="shared" si="1"/>
        <v>172</v>
      </c>
      <c r="I71" s="88">
        <f t="shared" ref="I71:I134" si="4">(E71-G71)/E71*100</f>
        <v>49.584487534626035</v>
      </c>
      <c r="J71" s="67" t="s">
        <v>129</v>
      </c>
      <c r="K71" s="89" t="s">
        <v>43</v>
      </c>
    </row>
    <row r="72" spans="1:11" ht="15" customHeight="1" x14ac:dyDescent="0.2">
      <c r="A72" s="116"/>
      <c r="B72" s="150"/>
      <c r="C72" s="33" t="s">
        <v>260</v>
      </c>
      <c r="D72" s="5">
        <v>114</v>
      </c>
      <c r="E72" s="12">
        <v>246</v>
      </c>
      <c r="F72" s="22">
        <f t="shared" si="3"/>
        <v>-132</v>
      </c>
      <c r="G72" s="12">
        <v>120</v>
      </c>
      <c r="H72" s="43">
        <f t="shared" si="1"/>
        <v>114</v>
      </c>
      <c r="I72" s="88">
        <f t="shared" si="4"/>
        <v>51.219512195121951</v>
      </c>
      <c r="J72" s="67" t="s">
        <v>129</v>
      </c>
      <c r="K72" s="89"/>
    </row>
    <row r="73" spans="1:11" ht="15" customHeight="1" x14ac:dyDescent="0.2">
      <c r="A73" s="116"/>
      <c r="B73" s="150"/>
      <c r="C73" s="33" t="s">
        <v>163</v>
      </c>
      <c r="D73" s="5">
        <v>218</v>
      </c>
      <c r="E73" s="12">
        <v>565</v>
      </c>
      <c r="F73" s="22">
        <f t="shared" si="3"/>
        <v>-347</v>
      </c>
      <c r="G73" s="12">
        <v>231</v>
      </c>
      <c r="H73" s="43">
        <f t="shared" si="1"/>
        <v>218</v>
      </c>
      <c r="I73" s="88">
        <f t="shared" si="4"/>
        <v>59.115044247787608</v>
      </c>
      <c r="J73" s="67" t="s">
        <v>129</v>
      </c>
      <c r="K73" s="89" t="s">
        <v>44</v>
      </c>
    </row>
    <row r="74" spans="1:11" ht="15" customHeight="1" x14ac:dyDescent="0.2">
      <c r="A74" s="116"/>
      <c r="B74" s="150"/>
      <c r="C74" s="33" t="s">
        <v>261</v>
      </c>
      <c r="D74" s="5">
        <v>116</v>
      </c>
      <c r="E74" s="12">
        <v>317</v>
      </c>
      <c r="F74" s="22">
        <f t="shared" si="3"/>
        <v>-201</v>
      </c>
      <c r="G74" s="12">
        <v>122</v>
      </c>
      <c r="H74" s="43">
        <f t="shared" si="1"/>
        <v>116</v>
      </c>
      <c r="I74" s="88">
        <f t="shared" si="4"/>
        <v>61.514195583596212</v>
      </c>
      <c r="J74" s="67"/>
      <c r="K74" s="89" t="s">
        <v>45</v>
      </c>
    </row>
    <row r="75" spans="1:11" ht="15" customHeight="1" x14ac:dyDescent="0.2">
      <c r="A75" s="116"/>
      <c r="B75" s="150"/>
      <c r="C75" s="33" t="s">
        <v>262</v>
      </c>
      <c r="D75" s="5">
        <v>216</v>
      </c>
      <c r="E75" s="12">
        <v>445</v>
      </c>
      <c r="F75" s="22">
        <f t="shared" si="3"/>
        <v>-229</v>
      </c>
      <c r="G75" s="12">
        <v>228</v>
      </c>
      <c r="H75" s="43">
        <f t="shared" si="1"/>
        <v>216</v>
      </c>
      <c r="I75" s="88">
        <f t="shared" si="4"/>
        <v>48.764044943820224</v>
      </c>
      <c r="J75" s="67"/>
      <c r="K75" s="89"/>
    </row>
    <row r="76" spans="1:11" ht="15" customHeight="1" x14ac:dyDescent="0.2">
      <c r="A76" s="116"/>
      <c r="B76" s="135" t="s">
        <v>30</v>
      </c>
      <c r="C76" s="32" t="s">
        <v>164</v>
      </c>
      <c r="D76" s="3">
        <v>404</v>
      </c>
      <c r="E76" s="16">
        <v>1078</v>
      </c>
      <c r="F76" s="21">
        <f t="shared" si="3"/>
        <v>-674</v>
      </c>
      <c r="G76" s="16">
        <v>428</v>
      </c>
      <c r="H76" s="84">
        <f t="shared" si="1"/>
        <v>404</v>
      </c>
      <c r="I76" s="85">
        <f t="shared" si="4"/>
        <v>60.29684601113172</v>
      </c>
      <c r="J76" s="86" t="s">
        <v>129</v>
      </c>
      <c r="K76" s="87" t="s">
        <v>83</v>
      </c>
    </row>
    <row r="77" spans="1:11" ht="15" customHeight="1" x14ac:dyDescent="0.2">
      <c r="A77" s="116"/>
      <c r="B77" s="116"/>
      <c r="C77" s="33" t="s">
        <v>12</v>
      </c>
      <c r="D77" s="5">
        <v>345</v>
      </c>
      <c r="E77" s="12">
        <v>860</v>
      </c>
      <c r="F77" s="22">
        <f>D77-E77</f>
        <v>-515</v>
      </c>
      <c r="G77" s="12">
        <v>366</v>
      </c>
      <c r="H77" s="43">
        <f t="shared" si="1"/>
        <v>345</v>
      </c>
      <c r="I77" s="88">
        <f>(E77-G77)/E77*100</f>
        <v>57.441860465116278</v>
      </c>
      <c r="J77" s="67" t="s">
        <v>129</v>
      </c>
      <c r="K77" s="89"/>
    </row>
    <row r="78" spans="1:11" ht="15" customHeight="1" x14ac:dyDescent="0.2">
      <c r="A78" s="116"/>
      <c r="B78" s="116"/>
      <c r="C78" s="33" t="s">
        <v>165</v>
      </c>
      <c r="D78" s="5">
        <v>260</v>
      </c>
      <c r="E78" s="12">
        <v>630</v>
      </c>
      <c r="F78" s="22">
        <f>D78-E78</f>
        <v>-370</v>
      </c>
      <c r="G78" s="12">
        <v>276</v>
      </c>
      <c r="H78" s="43">
        <f t="shared" si="1"/>
        <v>260</v>
      </c>
      <c r="I78" s="88">
        <f>(E78-G78)/E78*100</f>
        <v>56.19047619047619</v>
      </c>
      <c r="J78" s="67"/>
      <c r="K78" s="89"/>
    </row>
    <row r="79" spans="1:11" ht="15" customHeight="1" x14ac:dyDescent="0.2">
      <c r="A79" s="116"/>
      <c r="B79" s="116"/>
      <c r="C79" s="33" t="s">
        <v>166</v>
      </c>
      <c r="D79" s="5">
        <v>201</v>
      </c>
      <c r="E79" s="12">
        <v>450</v>
      </c>
      <c r="F79" s="22">
        <f t="shared" si="3"/>
        <v>-249</v>
      </c>
      <c r="G79" s="12">
        <v>213</v>
      </c>
      <c r="H79" s="43">
        <f t="shared" si="1"/>
        <v>201</v>
      </c>
      <c r="I79" s="88">
        <f t="shared" si="4"/>
        <v>52.666666666666664</v>
      </c>
      <c r="J79" s="67"/>
      <c r="K79" s="89" t="s">
        <v>75</v>
      </c>
    </row>
    <row r="80" spans="1:11" ht="15" customHeight="1" x14ac:dyDescent="0.2">
      <c r="A80" s="116"/>
      <c r="B80" s="116"/>
      <c r="C80" s="37" t="s">
        <v>263</v>
      </c>
      <c r="D80" s="51">
        <v>255</v>
      </c>
      <c r="E80" s="52">
        <v>554</v>
      </c>
      <c r="F80" s="53">
        <f t="shared" si="3"/>
        <v>-299</v>
      </c>
      <c r="G80" s="52">
        <v>270</v>
      </c>
      <c r="H80" s="99">
        <f t="shared" si="1"/>
        <v>255</v>
      </c>
      <c r="I80" s="100">
        <f t="shared" si="4"/>
        <v>51.263537906137181</v>
      </c>
      <c r="J80" s="101"/>
      <c r="K80" s="102"/>
    </row>
    <row r="81" spans="1:11" ht="15" customHeight="1" x14ac:dyDescent="0.2">
      <c r="A81" s="136"/>
      <c r="B81" s="136"/>
      <c r="C81" s="37" t="s">
        <v>167</v>
      </c>
      <c r="D81" s="51">
        <v>180</v>
      </c>
      <c r="E81" s="52">
        <v>461</v>
      </c>
      <c r="F81" s="53">
        <f t="shared" si="3"/>
        <v>-281</v>
      </c>
      <c r="G81" s="52">
        <v>190</v>
      </c>
      <c r="H81" s="99">
        <f t="shared" ref="H81:H145" si="5">D81</f>
        <v>180</v>
      </c>
      <c r="I81" s="100">
        <f t="shared" si="4"/>
        <v>58.785249457700651</v>
      </c>
      <c r="J81" s="101"/>
      <c r="K81" s="102"/>
    </row>
    <row r="82" spans="1:11" ht="15" customHeight="1" x14ac:dyDescent="0.2">
      <c r="A82" s="133"/>
      <c r="B82" s="138"/>
      <c r="C82" s="35" t="s">
        <v>168</v>
      </c>
      <c r="D82" s="7">
        <v>117</v>
      </c>
      <c r="E82" s="13">
        <v>302</v>
      </c>
      <c r="F82" s="23">
        <f>D82-E82</f>
        <v>-185</v>
      </c>
      <c r="G82" s="13">
        <v>124</v>
      </c>
      <c r="H82" s="90">
        <f t="shared" si="5"/>
        <v>117</v>
      </c>
      <c r="I82" s="91">
        <f>(E82-G82)/E82*100</f>
        <v>58.940397350993379</v>
      </c>
      <c r="J82" s="92"/>
      <c r="K82" s="93"/>
    </row>
    <row r="83" spans="1:11" ht="15" customHeight="1" x14ac:dyDescent="0.2">
      <c r="A83" s="116"/>
      <c r="B83" s="150" t="s">
        <v>169</v>
      </c>
      <c r="C83" s="37" t="s">
        <v>264</v>
      </c>
      <c r="D83" s="51">
        <v>315</v>
      </c>
      <c r="E83" s="52">
        <v>781</v>
      </c>
      <c r="F83" s="53">
        <f t="shared" si="3"/>
        <v>-466</v>
      </c>
      <c r="G83" s="52">
        <v>334</v>
      </c>
      <c r="H83" s="99">
        <f t="shared" si="5"/>
        <v>315</v>
      </c>
      <c r="I83" s="100">
        <f t="shared" si="4"/>
        <v>57.234314980793854</v>
      </c>
      <c r="J83" s="101"/>
      <c r="K83" s="102"/>
    </row>
    <row r="84" spans="1:11" ht="15" customHeight="1" x14ac:dyDescent="0.2">
      <c r="A84" s="116"/>
      <c r="B84" s="150"/>
      <c r="C84" s="37" t="s">
        <v>265</v>
      </c>
      <c r="D84" s="51">
        <v>102</v>
      </c>
      <c r="E84" s="52">
        <v>229</v>
      </c>
      <c r="F84" s="53">
        <f t="shared" si="3"/>
        <v>-127</v>
      </c>
      <c r="G84" s="52">
        <v>108</v>
      </c>
      <c r="H84" s="99">
        <f t="shared" si="5"/>
        <v>102</v>
      </c>
      <c r="I84" s="100">
        <f t="shared" si="4"/>
        <v>52.838427947598255</v>
      </c>
      <c r="J84" s="101"/>
      <c r="K84" s="102" t="s">
        <v>266</v>
      </c>
    </row>
    <row r="85" spans="1:11" ht="15" customHeight="1" x14ac:dyDescent="0.2">
      <c r="A85" s="116"/>
      <c r="B85" s="150"/>
      <c r="C85" s="33" t="s">
        <v>65</v>
      </c>
      <c r="D85" s="5">
        <v>77</v>
      </c>
      <c r="E85" s="12">
        <v>170</v>
      </c>
      <c r="F85" s="22">
        <f t="shared" si="3"/>
        <v>-93</v>
      </c>
      <c r="G85" s="12">
        <v>82</v>
      </c>
      <c r="H85" s="43">
        <f t="shared" si="5"/>
        <v>77</v>
      </c>
      <c r="I85" s="88">
        <f t="shared" si="4"/>
        <v>51.764705882352949</v>
      </c>
      <c r="J85" s="67"/>
      <c r="K85" s="89" t="s">
        <v>79</v>
      </c>
    </row>
    <row r="86" spans="1:11" ht="15" customHeight="1" x14ac:dyDescent="0.2">
      <c r="A86" s="116"/>
      <c r="B86" s="150"/>
      <c r="C86" s="33" t="s">
        <v>16</v>
      </c>
      <c r="D86" s="5">
        <v>43</v>
      </c>
      <c r="E86" s="12">
        <v>124</v>
      </c>
      <c r="F86" s="22">
        <f>D86-E86</f>
        <v>-81</v>
      </c>
      <c r="G86" s="12">
        <v>45</v>
      </c>
      <c r="H86" s="43">
        <f t="shared" si="5"/>
        <v>43</v>
      </c>
      <c r="I86" s="88">
        <f>(E86-G86)/E86*100</f>
        <v>63.70967741935484</v>
      </c>
      <c r="J86" s="67"/>
      <c r="K86" s="89" t="s">
        <v>46</v>
      </c>
    </row>
    <row r="87" spans="1:11" ht="15" customHeight="1" x14ac:dyDescent="0.2">
      <c r="A87" s="116"/>
      <c r="B87" s="150"/>
      <c r="C87" s="33" t="s">
        <v>170</v>
      </c>
      <c r="D87" s="5">
        <v>115</v>
      </c>
      <c r="E87" s="12">
        <v>239</v>
      </c>
      <c r="F87" s="22">
        <f t="shared" si="3"/>
        <v>-124</v>
      </c>
      <c r="G87" s="12">
        <v>122</v>
      </c>
      <c r="H87" s="43">
        <f t="shared" si="5"/>
        <v>115</v>
      </c>
      <c r="I87" s="88">
        <f t="shared" si="4"/>
        <v>48.953974895397486</v>
      </c>
      <c r="J87" s="67"/>
      <c r="K87" s="89"/>
    </row>
    <row r="88" spans="1:11" ht="15" customHeight="1" x14ac:dyDescent="0.2">
      <c r="A88" s="116"/>
      <c r="B88" s="180"/>
      <c r="C88" s="35" t="s">
        <v>171</v>
      </c>
      <c r="D88" s="7">
        <v>49</v>
      </c>
      <c r="E88" s="13">
        <v>133</v>
      </c>
      <c r="F88" s="23">
        <f>D88-E88</f>
        <v>-84</v>
      </c>
      <c r="G88" s="13">
        <v>52</v>
      </c>
      <c r="H88" s="90">
        <f t="shared" si="5"/>
        <v>49</v>
      </c>
      <c r="I88" s="91">
        <f>(E88-G88)/E88*100</f>
        <v>60.902255639097746</v>
      </c>
      <c r="J88" s="92"/>
      <c r="K88" s="93" t="s">
        <v>81</v>
      </c>
    </row>
    <row r="89" spans="1:11" ht="15" customHeight="1" x14ac:dyDescent="0.2">
      <c r="A89" s="116"/>
      <c r="B89" s="179" t="s">
        <v>267</v>
      </c>
      <c r="C89" s="32" t="s">
        <v>268</v>
      </c>
      <c r="D89" s="16">
        <v>209</v>
      </c>
      <c r="E89" s="16">
        <v>460</v>
      </c>
      <c r="F89" s="21">
        <f t="shared" ref="F89:F92" si="6">D89-E89</f>
        <v>-251</v>
      </c>
      <c r="G89" s="16">
        <v>221</v>
      </c>
      <c r="H89" s="84">
        <f t="shared" si="5"/>
        <v>209</v>
      </c>
      <c r="I89" s="85">
        <f t="shared" ref="I89:I92" si="7">(E89-G89)/E89*100</f>
        <v>51.956521739130437</v>
      </c>
      <c r="J89" s="86"/>
      <c r="K89" s="87"/>
    </row>
    <row r="90" spans="1:11" ht="15" customHeight="1" x14ac:dyDescent="0.2">
      <c r="A90" s="116"/>
      <c r="B90" s="150"/>
      <c r="C90" s="33" t="s">
        <v>269</v>
      </c>
      <c r="D90" s="12">
        <v>80</v>
      </c>
      <c r="E90" s="12">
        <v>204</v>
      </c>
      <c r="F90" s="22">
        <f t="shared" si="6"/>
        <v>-124</v>
      </c>
      <c r="G90" s="12">
        <v>85</v>
      </c>
      <c r="H90" s="43">
        <f t="shared" si="5"/>
        <v>80</v>
      </c>
      <c r="I90" s="88">
        <f t="shared" si="7"/>
        <v>58.333333333333336</v>
      </c>
      <c r="J90" s="67"/>
      <c r="K90" s="89"/>
    </row>
    <row r="91" spans="1:11" ht="15" customHeight="1" x14ac:dyDescent="0.2">
      <c r="A91" s="116"/>
      <c r="B91" s="150"/>
      <c r="C91" s="140" t="s">
        <v>270</v>
      </c>
      <c r="D91" s="106">
        <v>81</v>
      </c>
      <c r="E91" s="106">
        <v>232</v>
      </c>
      <c r="F91" s="111">
        <f t="shared" si="6"/>
        <v>-151</v>
      </c>
      <c r="G91" s="106">
        <v>86</v>
      </c>
      <c r="H91" s="107">
        <f t="shared" si="5"/>
        <v>81</v>
      </c>
      <c r="I91" s="108">
        <f t="shared" si="7"/>
        <v>62.931034482758619</v>
      </c>
      <c r="J91" s="109"/>
      <c r="K91" s="110"/>
    </row>
    <row r="92" spans="1:11" ht="15" customHeight="1" x14ac:dyDescent="0.2">
      <c r="A92" s="116"/>
      <c r="B92" s="180"/>
      <c r="C92" s="35" t="s">
        <v>271</v>
      </c>
      <c r="D92" s="13">
        <v>62</v>
      </c>
      <c r="E92" s="13">
        <v>137</v>
      </c>
      <c r="F92" s="23">
        <f t="shared" si="6"/>
        <v>-75</v>
      </c>
      <c r="G92" s="13">
        <v>66</v>
      </c>
      <c r="H92" s="90">
        <f t="shared" si="5"/>
        <v>62</v>
      </c>
      <c r="I92" s="91">
        <f t="shared" si="7"/>
        <v>51.824817518248182</v>
      </c>
      <c r="J92" s="92"/>
      <c r="K92" s="93"/>
    </row>
    <row r="93" spans="1:11" ht="15" customHeight="1" x14ac:dyDescent="0.2">
      <c r="A93" s="116"/>
      <c r="B93" s="179" t="s">
        <v>172</v>
      </c>
      <c r="C93" s="32" t="s">
        <v>173</v>
      </c>
      <c r="D93" s="16">
        <v>201</v>
      </c>
      <c r="E93" s="16">
        <v>563</v>
      </c>
      <c r="F93" s="21">
        <f t="shared" si="3"/>
        <v>-362</v>
      </c>
      <c r="G93" s="16">
        <v>212</v>
      </c>
      <c r="H93" s="84">
        <f t="shared" si="5"/>
        <v>201</v>
      </c>
      <c r="I93" s="85">
        <f t="shared" si="4"/>
        <v>62.344582593250443</v>
      </c>
      <c r="J93" s="86"/>
      <c r="K93" s="87" t="s">
        <v>58</v>
      </c>
    </row>
    <row r="94" spans="1:11" ht="15" customHeight="1" x14ac:dyDescent="0.2">
      <c r="A94" s="117"/>
      <c r="B94" s="180"/>
      <c r="C94" s="35" t="s">
        <v>19</v>
      </c>
      <c r="D94" s="13">
        <v>27</v>
      </c>
      <c r="E94" s="13">
        <v>60</v>
      </c>
      <c r="F94" s="23">
        <f t="shared" si="3"/>
        <v>-33</v>
      </c>
      <c r="G94" s="13">
        <v>29</v>
      </c>
      <c r="H94" s="90">
        <f t="shared" si="5"/>
        <v>27</v>
      </c>
      <c r="I94" s="91">
        <f t="shared" si="4"/>
        <v>51.666666666666671</v>
      </c>
      <c r="J94" s="92"/>
      <c r="K94" s="93" t="s">
        <v>80</v>
      </c>
    </row>
    <row r="95" spans="1:11" ht="15" customHeight="1" x14ac:dyDescent="0.2">
      <c r="A95" s="134" t="s">
        <v>3</v>
      </c>
      <c r="B95" s="179" t="s">
        <v>174</v>
      </c>
      <c r="C95" s="33" t="s">
        <v>231</v>
      </c>
      <c r="D95" s="5">
        <v>5381</v>
      </c>
      <c r="E95" s="12">
        <v>12535</v>
      </c>
      <c r="F95" s="22">
        <f t="shared" si="3"/>
        <v>-7154</v>
      </c>
      <c r="G95" s="10">
        <v>6055</v>
      </c>
      <c r="H95" s="40">
        <f t="shared" si="5"/>
        <v>5381</v>
      </c>
      <c r="I95" s="27">
        <f t="shared" si="4"/>
        <v>51.6952532907858</v>
      </c>
      <c r="J95" s="64" t="s">
        <v>129</v>
      </c>
      <c r="K95" s="60"/>
    </row>
    <row r="96" spans="1:11" ht="15" customHeight="1" x14ac:dyDescent="0.2">
      <c r="A96" s="134"/>
      <c r="B96" s="150"/>
      <c r="C96" s="33" t="s">
        <v>232</v>
      </c>
      <c r="D96" s="12">
        <v>75</v>
      </c>
      <c r="E96" s="12">
        <v>140</v>
      </c>
      <c r="F96" s="213">
        <f t="shared" si="3"/>
        <v>-65</v>
      </c>
      <c r="G96" s="10">
        <v>85</v>
      </c>
      <c r="H96" s="40">
        <f t="shared" si="5"/>
        <v>75</v>
      </c>
      <c r="I96" s="27">
        <f t="shared" si="4"/>
        <v>39.285714285714285</v>
      </c>
      <c r="J96" s="64"/>
      <c r="K96" s="60" t="s">
        <v>272</v>
      </c>
    </row>
    <row r="97" spans="1:11" ht="15" customHeight="1" x14ac:dyDescent="0.2">
      <c r="A97" s="134"/>
      <c r="B97" s="150"/>
      <c r="C97" s="33" t="s">
        <v>273</v>
      </c>
      <c r="D97" s="12">
        <v>90</v>
      </c>
      <c r="E97" s="12">
        <v>153</v>
      </c>
      <c r="F97" s="213">
        <f t="shared" si="3"/>
        <v>-63</v>
      </c>
      <c r="G97" s="10">
        <v>103</v>
      </c>
      <c r="H97" s="40">
        <f t="shared" si="5"/>
        <v>90</v>
      </c>
      <c r="I97" s="27">
        <f t="shared" si="4"/>
        <v>32.679738562091501</v>
      </c>
      <c r="J97" s="64"/>
      <c r="K97" s="60"/>
    </row>
    <row r="98" spans="1:11" ht="15" customHeight="1" x14ac:dyDescent="0.2">
      <c r="A98" s="134"/>
      <c r="B98" s="180"/>
      <c r="C98" s="140" t="s">
        <v>274</v>
      </c>
      <c r="D98" s="106">
        <v>256</v>
      </c>
      <c r="E98" s="106">
        <v>578</v>
      </c>
      <c r="F98" s="142">
        <f t="shared" si="3"/>
        <v>-322</v>
      </c>
      <c r="G98" s="112">
        <v>288</v>
      </c>
      <c r="H98" s="113">
        <f t="shared" si="5"/>
        <v>256</v>
      </c>
      <c r="I98" s="114">
        <f t="shared" si="4"/>
        <v>50.173010380622841</v>
      </c>
      <c r="J98" s="115"/>
      <c r="K98" s="141"/>
    </row>
    <row r="99" spans="1:11" ht="15" customHeight="1" x14ac:dyDescent="0.2">
      <c r="A99" s="131"/>
      <c r="B99" s="82" t="s">
        <v>175</v>
      </c>
      <c r="C99" s="36" t="s">
        <v>176</v>
      </c>
      <c r="D99" s="15">
        <v>2144</v>
      </c>
      <c r="E99" s="15">
        <v>5792</v>
      </c>
      <c r="F99" s="47">
        <f t="shared" si="3"/>
        <v>-3648</v>
      </c>
      <c r="G99" s="14">
        <v>2412</v>
      </c>
      <c r="H99" s="44">
        <f t="shared" si="5"/>
        <v>2144</v>
      </c>
      <c r="I99" s="30">
        <f t="shared" si="4"/>
        <v>58.356353591160229</v>
      </c>
      <c r="J99" s="68" t="s">
        <v>129</v>
      </c>
      <c r="K99" s="62"/>
    </row>
    <row r="100" spans="1:11" ht="15" customHeight="1" x14ac:dyDescent="0.2">
      <c r="A100" s="131"/>
      <c r="B100" s="179" t="s">
        <v>110</v>
      </c>
      <c r="C100" s="32" t="s">
        <v>233</v>
      </c>
      <c r="D100" s="16">
        <v>2058</v>
      </c>
      <c r="E100" s="16">
        <v>4902</v>
      </c>
      <c r="F100" s="143">
        <f t="shared" si="3"/>
        <v>-2844</v>
      </c>
      <c r="G100" s="9">
        <v>2315</v>
      </c>
      <c r="H100" s="39">
        <f t="shared" si="5"/>
        <v>2058</v>
      </c>
      <c r="I100" s="26">
        <f t="shared" si="4"/>
        <v>52.774377804977554</v>
      </c>
      <c r="J100" s="63" t="s">
        <v>119</v>
      </c>
      <c r="K100" s="59"/>
    </row>
    <row r="101" spans="1:11" ht="15" customHeight="1" x14ac:dyDescent="0.2">
      <c r="A101" s="131"/>
      <c r="B101" s="150"/>
      <c r="C101" s="33" t="s">
        <v>275</v>
      </c>
      <c r="D101" s="12">
        <v>200</v>
      </c>
      <c r="E101" s="12">
        <v>568</v>
      </c>
      <c r="F101" s="213">
        <f t="shared" si="3"/>
        <v>-368</v>
      </c>
      <c r="G101" s="10">
        <v>228</v>
      </c>
      <c r="H101" s="40">
        <f t="shared" si="5"/>
        <v>200</v>
      </c>
      <c r="I101" s="27">
        <f t="shared" si="4"/>
        <v>59.859154929577464</v>
      </c>
      <c r="J101" s="64"/>
      <c r="K101" s="60" t="s">
        <v>276</v>
      </c>
    </row>
    <row r="102" spans="1:11" ht="15" customHeight="1" x14ac:dyDescent="0.2">
      <c r="A102" s="131"/>
      <c r="B102" s="180"/>
      <c r="C102" s="35" t="s">
        <v>277</v>
      </c>
      <c r="D102" s="7">
        <v>319</v>
      </c>
      <c r="E102" s="13">
        <v>811</v>
      </c>
      <c r="F102" s="23">
        <f t="shared" si="3"/>
        <v>-492</v>
      </c>
      <c r="G102" s="11">
        <v>381</v>
      </c>
      <c r="H102" s="42">
        <f t="shared" si="5"/>
        <v>319</v>
      </c>
      <c r="I102" s="29">
        <f t="shared" si="4"/>
        <v>53.020961775585697</v>
      </c>
      <c r="J102" s="66"/>
      <c r="K102" s="61"/>
    </row>
    <row r="103" spans="1:11" ht="15" customHeight="1" x14ac:dyDescent="0.2">
      <c r="A103" s="131"/>
      <c r="B103" s="179" t="s">
        <v>177</v>
      </c>
      <c r="C103" s="34" t="s">
        <v>101</v>
      </c>
      <c r="D103" s="17">
        <v>142</v>
      </c>
      <c r="E103" s="18">
        <v>326</v>
      </c>
      <c r="F103" s="25">
        <f t="shared" si="3"/>
        <v>-184</v>
      </c>
      <c r="G103" s="19">
        <v>159</v>
      </c>
      <c r="H103" s="41">
        <f t="shared" si="5"/>
        <v>142</v>
      </c>
      <c r="I103" s="28">
        <f t="shared" si="4"/>
        <v>51.226993865030678</v>
      </c>
      <c r="J103" s="65" t="s">
        <v>119</v>
      </c>
      <c r="K103" s="127"/>
    </row>
    <row r="104" spans="1:11" ht="15" customHeight="1" x14ac:dyDescent="0.2">
      <c r="A104" s="131"/>
      <c r="B104" s="150"/>
      <c r="C104" s="33" t="s">
        <v>13</v>
      </c>
      <c r="D104" s="5">
        <v>64</v>
      </c>
      <c r="E104" s="12">
        <v>149</v>
      </c>
      <c r="F104" s="22">
        <f t="shared" si="3"/>
        <v>-85</v>
      </c>
      <c r="G104" s="10">
        <v>73</v>
      </c>
      <c r="H104" s="40">
        <f t="shared" si="5"/>
        <v>64</v>
      </c>
      <c r="I104" s="27">
        <f t="shared" si="4"/>
        <v>51.006711409395976</v>
      </c>
      <c r="J104" s="64"/>
      <c r="K104" s="60"/>
    </row>
    <row r="105" spans="1:11" ht="15" customHeight="1" x14ac:dyDescent="0.2">
      <c r="A105" s="134"/>
      <c r="B105" s="180"/>
      <c r="C105" s="35" t="s">
        <v>178</v>
      </c>
      <c r="D105" s="7">
        <v>78</v>
      </c>
      <c r="E105" s="13">
        <v>172</v>
      </c>
      <c r="F105" s="23">
        <f t="shared" si="3"/>
        <v>-94</v>
      </c>
      <c r="G105" s="11">
        <v>88</v>
      </c>
      <c r="H105" s="42">
        <f t="shared" si="5"/>
        <v>78</v>
      </c>
      <c r="I105" s="29">
        <f t="shared" si="4"/>
        <v>48.837209302325576</v>
      </c>
      <c r="J105" s="66"/>
      <c r="K105" s="61" t="s">
        <v>47</v>
      </c>
    </row>
    <row r="106" spans="1:11" ht="15" customHeight="1" x14ac:dyDescent="0.2">
      <c r="A106" s="131"/>
      <c r="B106" s="179" t="s">
        <v>179</v>
      </c>
      <c r="C106" s="32" t="s">
        <v>180</v>
      </c>
      <c r="D106" s="3">
        <v>150</v>
      </c>
      <c r="E106" s="9">
        <v>328</v>
      </c>
      <c r="F106" s="21">
        <f t="shared" si="3"/>
        <v>-178</v>
      </c>
      <c r="G106" s="9">
        <v>169</v>
      </c>
      <c r="H106" s="39">
        <f t="shared" si="5"/>
        <v>150</v>
      </c>
      <c r="I106" s="26">
        <f t="shared" si="4"/>
        <v>48.475609756097562</v>
      </c>
      <c r="J106" s="63" t="s">
        <v>129</v>
      </c>
      <c r="K106" s="59"/>
    </row>
    <row r="107" spans="1:11" ht="15" customHeight="1" x14ac:dyDescent="0.2">
      <c r="A107" s="131"/>
      <c r="B107" s="150"/>
      <c r="C107" s="33" t="s">
        <v>181</v>
      </c>
      <c r="D107" s="5">
        <v>110</v>
      </c>
      <c r="E107" s="10">
        <v>267</v>
      </c>
      <c r="F107" s="22">
        <f t="shared" si="3"/>
        <v>-157</v>
      </c>
      <c r="G107" s="10">
        <v>124</v>
      </c>
      <c r="H107" s="40">
        <f t="shared" si="5"/>
        <v>110</v>
      </c>
      <c r="I107" s="27">
        <f t="shared" si="4"/>
        <v>53.558052434456926</v>
      </c>
      <c r="J107" s="64"/>
      <c r="K107" s="60" t="s">
        <v>48</v>
      </c>
    </row>
    <row r="108" spans="1:11" ht="15" customHeight="1" x14ac:dyDescent="0.2">
      <c r="A108" s="131"/>
      <c r="B108" s="150"/>
      <c r="C108" s="33" t="s">
        <v>178</v>
      </c>
      <c r="D108" s="5">
        <v>40</v>
      </c>
      <c r="E108" s="10">
        <v>131</v>
      </c>
      <c r="F108" s="22">
        <f t="shared" si="3"/>
        <v>-91</v>
      </c>
      <c r="G108" s="10">
        <v>48</v>
      </c>
      <c r="H108" s="40">
        <f t="shared" si="5"/>
        <v>40</v>
      </c>
      <c r="I108" s="27">
        <f t="shared" si="4"/>
        <v>63.358778625954194</v>
      </c>
      <c r="J108" s="64"/>
      <c r="K108" s="60" t="s">
        <v>98</v>
      </c>
    </row>
    <row r="109" spans="1:11" ht="15" customHeight="1" x14ac:dyDescent="0.2">
      <c r="A109" s="131"/>
      <c r="B109" s="150"/>
      <c r="C109" s="33" t="s">
        <v>182</v>
      </c>
      <c r="D109" s="5">
        <v>36</v>
      </c>
      <c r="E109" s="10">
        <v>113</v>
      </c>
      <c r="F109" s="22">
        <f t="shared" si="3"/>
        <v>-77</v>
      </c>
      <c r="G109" s="10">
        <v>43</v>
      </c>
      <c r="H109" s="40">
        <f t="shared" si="5"/>
        <v>36</v>
      </c>
      <c r="I109" s="27">
        <f t="shared" si="4"/>
        <v>61.946902654867252</v>
      </c>
      <c r="J109" s="64"/>
      <c r="K109" s="60" t="s">
        <v>49</v>
      </c>
    </row>
    <row r="110" spans="1:11" ht="15" customHeight="1" x14ac:dyDescent="0.2">
      <c r="A110" s="131"/>
      <c r="B110" s="180"/>
      <c r="C110" s="35" t="s">
        <v>66</v>
      </c>
      <c r="D110" s="7">
        <v>64</v>
      </c>
      <c r="E110" s="11">
        <v>161</v>
      </c>
      <c r="F110" s="23">
        <f t="shared" si="3"/>
        <v>-97</v>
      </c>
      <c r="G110" s="11">
        <v>78</v>
      </c>
      <c r="H110" s="42">
        <f t="shared" si="5"/>
        <v>64</v>
      </c>
      <c r="I110" s="29">
        <f t="shared" si="4"/>
        <v>51.552795031055901</v>
      </c>
      <c r="J110" s="66"/>
      <c r="K110" s="61" t="s">
        <v>99</v>
      </c>
    </row>
    <row r="111" spans="1:11" ht="15" customHeight="1" x14ac:dyDescent="0.2">
      <c r="A111" s="137"/>
      <c r="B111" s="45" t="s">
        <v>4</v>
      </c>
      <c r="C111" s="36" t="s">
        <v>183</v>
      </c>
      <c r="D111" s="8">
        <v>333</v>
      </c>
      <c r="E111" s="15">
        <v>872</v>
      </c>
      <c r="F111" s="47">
        <f t="shared" si="3"/>
        <v>-539</v>
      </c>
      <c r="G111" s="14">
        <v>427</v>
      </c>
      <c r="H111" s="44">
        <f t="shared" si="5"/>
        <v>333</v>
      </c>
      <c r="I111" s="30">
        <f t="shared" si="4"/>
        <v>51.032110091743121</v>
      </c>
      <c r="J111" s="68" t="s">
        <v>129</v>
      </c>
      <c r="K111" s="62"/>
    </row>
    <row r="112" spans="1:11" ht="15" customHeight="1" x14ac:dyDescent="0.2">
      <c r="A112" s="135" t="s">
        <v>5</v>
      </c>
      <c r="B112" s="179" t="s">
        <v>111</v>
      </c>
      <c r="C112" s="33" t="s">
        <v>278</v>
      </c>
      <c r="D112" s="5">
        <v>1175</v>
      </c>
      <c r="E112" s="12">
        <v>2846</v>
      </c>
      <c r="F112" s="22">
        <f t="shared" si="3"/>
        <v>-1671</v>
      </c>
      <c r="G112" s="12">
        <v>1322</v>
      </c>
      <c r="H112" s="43">
        <f t="shared" si="5"/>
        <v>1175</v>
      </c>
      <c r="I112" s="88">
        <f t="shared" si="4"/>
        <v>53.548840477863671</v>
      </c>
      <c r="J112" s="67" t="s">
        <v>129</v>
      </c>
      <c r="K112" s="89"/>
    </row>
    <row r="113" spans="1:11" ht="15" customHeight="1" x14ac:dyDescent="0.2">
      <c r="A113" s="116"/>
      <c r="B113" s="150"/>
      <c r="C113" s="33" t="s">
        <v>279</v>
      </c>
      <c r="D113" s="5">
        <v>142</v>
      </c>
      <c r="E113" s="12">
        <v>374</v>
      </c>
      <c r="F113" s="22">
        <f t="shared" si="3"/>
        <v>-232</v>
      </c>
      <c r="G113" s="10">
        <v>159</v>
      </c>
      <c r="H113" s="40">
        <f t="shared" si="5"/>
        <v>142</v>
      </c>
      <c r="I113" s="27">
        <f t="shared" si="4"/>
        <v>57.486631016042779</v>
      </c>
      <c r="J113" s="64"/>
      <c r="K113" s="60"/>
    </row>
    <row r="114" spans="1:11" ht="15" customHeight="1" x14ac:dyDescent="0.2">
      <c r="A114" s="116"/>
      <c r="B114" s="150"/>
      <c r="C114" s="33" t="s">
        <v>184</v>
      </c>
      <c r="D114" s="5">
        <v>102</v>
      </c>
      <c r="E114" s="12">
        <v>263</v>
      </c>
      <c r="F114" s="22">
        <f t="shared" si="3"/>
        <v>-161</v>
      </c>
      <c r="G114" s="10">
        <v>115</v>
      </c>
      <c r="H114" s="40">
        <f t="shared" si="5"/>
        <v>102</v>
      </c>
      <c r="I114" s="27">
        <f t="shared" si="4"/>
        <v>56.27376425855514</v>
      </c>
      <c r="J114" s="64"/>
      <c r="K114" s="60"/>
    </row>
    <row r="115" spans="1:11" ht="15" customHeight="1" x14ac:dyDescent="0.2">
      <c r="A115" s="116"/>
      <c r="B115" s="150"/>
      <c r="C115" s="33" t="s">
        <v>280</v>
      </c>
      <c r="D115" s="5">
        <v>58</v>
      </c>
      <c r="E115" s="12">
        <v>195</v>
      </c>
      <c r="F115" s="22">
        <f t="shared" si="3"/>
        <v>-137</v>
      </c>
      <c r="G115" s="12">
        <v>66</v>
      </c>
      <c r="H115" s="43">
        <f t="shared" si="5"/>
        <v>58</v>
      </c>
      <c r="I115" s="88">
        <f t="shared" si="4"/>
        <v>66.153846153846146</v>
      </c>
      <c r="J115" s="67"/>
      <c r="K115" s="89"/>
    </row>
    <row r="116" spans="1:11" ht="15" customHeight="1" x14ac:dyDescent="0.2">
      <c r="A116" s="116"/>
      <c r="B116" s="180"/>
      <c r="C116" s="35" t="s">
        <v>185</v>
      </c>
      <c r="D116" s="7">
        <v>334</v>
      </c>
      <c r="E116" s="13">
        <v>835</v>
      </c>
      <c r="F116" s="23">
        <f t="shared" si="3"/>
        <v>-501</v>
      </c>
      <c r="G116" s="11">
        <v>375</v>
      </c>
      <c r="H116" s="42">
        <f t="shared" si="5"/>
        <v>334</v>
      </c>
      <c r="I116" s="29">
        <f t="shared" si="4"/>
        <v>55.08982035928144</v>
      </c>
      <c r="J116" s="66" t="s">
        <v>129</v>
      </c>
      <c r="K116" s="61"/>
    </row>
    <row r="117" spans="1:11" ht="15" customHeight="1" x14ac:dyDescent="0.2">
      <c r="A117" s="116"/>
      <c r="B117" s="135" t="s">
        <v>186</v>
      </c>
      <c r="C117" s="32" t="s">
        <v>187</v>
      </c>
      <c r="D117" s="3">
        <v>92</v>
      </c>
      <c r="E117" s="16">
        <v>258</v>
      </c>
      <c r="F117" s="21">
        <f t="shared" si="3"/>
        <v>-166</v>
      </c>
      <c r="G117" s="9">
        <v>104</v>
      </c>
      <c r="H117" s="39">
        <f t="shared" si="5"/>
        <v>92</v>
      </c>
      <c r="I117" s="26">
        <f t="shared" si="4"/>
        <v>59.689922480620147</v>
      </c>
      <c r="J117" s="63"/>
      <c r="K117" s="59"/>
    </row>
    <row r="118" spans="1:11" ht="15" customHeight="1" x14ac:dyDescent="0.2">
      <c r="A118" s="116"/>
      <c r="B118" s="116"/>
      <c r="C118" s="33" t="s">
        <v>188</v>
      </c>
      <c r="D118" s="5">
        <v>86</v>
      </c>
      <c r="E118" s="12">
        <v>198</v>
      </c>
      <c r="F118" s="22">
        <f t="shared" si="3"/>
        <v>-112</v>
      </c>
      <c r="G118" s="10">
        <v>97</v>
      </c>
      <c r="H118" s="40">
        <f t="shared" si="5"/>
        <v>86</v>
      </c>
      <c r="I118" s="27">
        <f t="shared" si="4"/>
        <v>51.010101010101003</v>
      </c>
      <c r="J118" s="64"/>
      <c r="K118" s="60"/>
    </row>
    <row r="119" spans="1:11" ht="15" customHeight="1" x14ac:dyDescent="0.2">
      <c r="A119" s="136"/>
      <c r="B119" s="138"/>
      <c r="C119" s="35" t="s">
        <v>14</v>
      </c>
      <c r="D119" s="7">
        <v>35</v>
      </c>
      <c r="E119" s="13">
        <v>86</v>
      </c>
      <c r="F119" s="23">
        <f t="shared" si="3"/>
        <v>-51</v>
      </c>
      <c r="G119" s="11">
        <v>39</v>
      </c>
      <c r="H119" s="42">
        <f t="shared" si="5"/>
        <v>35</v>
      </c>
      <c r="I119" s="29">
        <f t="shared" si="4"/>
        <v>54.651162790697668</v>
      </c>
      <c r="J119" s="66"/>
      <c r="K119" s="61"/>
    </row>
    <row r="120" spans="1:11" ht="15" customHeight="1" x14ac:dyDescent="0.2">
      <c r="A120" s="116"/>
      <c r="B120" s="191" t="s">
        <v>189</v>
      </c>
      <c r="C120" s="32" t="s">
        <v>190</v>
      </c>
      <c r="D120" s="3">
        <v>127</v>
      </c>
      <c r="E120" s="16">
        <v>369</v>
      </c>
      <c r="F120" s="21">
        <f t="shared" si="3"/>
        <v>-242</v>
      </c>
      <c r="G120" s="9">
        <v>143</v>
      </c>
      <c r="H120" s="39">
        <f t="shared" si="5"/>
        <v>127</v>
      </c>
      <c r="I120" s="26">
        <f t="shared" si="4"/>
        <v>61.24661246612466</v>
      </c>
      <c r="J120" s="63"/>
      <c r="K120" s="59"/>
    </row>
    <row r="121" spans="1:11" ht="15" customHeight="1" x14ac:dyDescent="0.2">
      <c r="A121" s="116"/>
      <c r="B121" s="193"/>
      <c r="C121" s="35" t="s">
        <v>191</v>
      </c>
      <c r="D121" s="7">
        <v>96</v>
      </c>
      <c r="E121" s="13">
        <v>240</v>
      </c>
      <c r="F121" s="23">
        <f t="shared" si="3"/>
        <v>-144</v>
      </c>
      <c r="G121" s="11">
        <v>108</v>
      </c>
      <c r="H121" s="42">
        <f t="shared" si="5"/>
        <v>96</v>
      </c>
      <c r="I121" s="29">
        <f t="shared" si="4"/>
        <v>55.000000000000007</v>
      </c>
      <c r="J121" s="66"/>
      <c r="K121" s="61"/>
    </row>
    <row r="122" spans="1:11" ht="15" customHeight="1" x14ac:dyDescent="0.2">
      <c r="A122" s="116"/>
      <c r="B122" s="191" t="s">
        <v>192</v>
      </c>
      <c r="C122" s="32" t="s">
        <v>193</v>
      </c>
      <c r="D122" s="3">
        <v>537</v>
      </c>
      <c r="E122" s="16">
        <v>1524</v>
      </c>
      <c r="F122" s="21">
        <f t="shared" si="3"/>
        <v>-987</v>
      </c>
      <c r="G122" s="9">
        <v>604</v>
      </c>
      <c r="H122" s="39">
        <f t="shared" si="5"/>
        <v>537</v>
      </c>
      <c r="I122" s="26">
        <f t="shared" si="4"/>
        <v>60.367454068241464</v>
      </c>
      <c r="J122" s="63" t="s">
        <v>129</v>
      </c>
      <c r="K122" s="59"/>
    </row>
    <row r="123" spans="1:11" ht="15" customHeight="1" x14ac:dyDescent="0.2">
      <c r="A123" s="116"/>
      <c r="B123" s="150"/>
      <c r="C123" s="140" t="s">
        <v>102</v>
      </c>
      <c r="D123" s="105">
        <v>215</v>
      </c>
      <c r="E123" s="106">
        <v>633</v>
      </c>
      <c r="F123" s="111">
        <f t="shared" si="3"/>
        <v>-418</v>
      </c>
      <c r="G123" s="112">
        <v>242</v>
      </c>
      <c r="H123" s="113">
        <f t="shared" si="5"/>
        <v>215</v>
      </c>
      <c r="I123" s="114">
        <f t="shared" si="4"/>
        <v>61.769352290679301</v>
      </c>
      <c r="J123" s="115"/>
      <c r="K123" s="127"/>
    </row>
    <row r="124" spans="1:11" ht="15" customHeight="1" x14ac:dyDescent="0.2">
      <c r="A124" s="116"/>
      <c r="B124" s="193"/>
      <c r="C124" s="35" t="s">
        <v>194</v>
      </c>
      <c r="D124" s="7">
        <v>44</v>
      </c>
      <c r="E124" s="13">
        <v>117</v>
      </c>
      <c r="F124" s="23">
        <f t="shared" si="3"/>
        <v>-73</v>
      </c>
      <c r="G124" s="11">
        <v>49</v>
      </c>
      <c r="H124" s="42">
        <f t="shared" si="5"/>
        <v>44</v>
      </c>
      <c r="I124" s="29">
        <f t="shared" si="4"/>
        <v>58.119658119658126</v>
      </c>
      <c r="J124" s="66"/>
      <c r="K124" s="61"/>
    </row>
    <row r="125" spans="1:11" ht="15" customHeight="1" x14ac:dyDescent="0.2">
      <c r="A125" s="116"/>
      <c r="B125" s="191" t="s">
        <v>195</v>
      </c>
      <c r="C125" s="32" t="s">
        <v>196</v>
      </c>
      <c r="D125" s="3">
        <v>210</v>
      </c>
      <c r="E125" s="16">
        <v>506</v>
      </c>
      <c r="F125" s="21">
        <f t="shared" si="3"/>
        <v>-296</v>
      </c>
      <c r="G125" s="9">
        <v>236</v>
      </c>
      <c r="H125" s="39">
        <f t="shared" si="5"/>
        <v>210</v>
      </c>
      <c r="I125" s="26">
        <f t="shared" si="4"/>
        <v>53.359683794466406</v>
      </c>
      <c r="J125" s="63"/>
      <c r="K125" s="59" t="s">
        <v>76</v>
      </c>
    </row>
    <row r="126" spans="1:11" ht="15" customHeight="1" x14ac:dyDescent="0.2">
      <c r="A126" s="116"/>
      <c r="B126" s="192"/>
      <c r="C126" s="33" t="s">
        <v>197</v>
      </c>
      <c r="D126" s="5">
        <v>108</v>
      </c>
      <c r="E126" s="12">
        <v>310</v>
      </c>
      <c r="F126" s="22">
        <f t="shared" si="3"/>
        <v>-202</v>
      </c>
      <c r="G126" s="10">
        <v>122</v>
      </c>
      <c r="H126" s="40">
        <f t="shared" si="5"/>
        <v>108</v>
      </c>
      <c r="I126" s="27">
        <f t="shared" si="4"/>
        <v>60.645161290322577</v>
      </c>
      <c r="J126" s="64"/>
      <c r="K126" s="60"/>
    </row>
    <row r="127" spans="1:11" ht="15" customHeight="1" x14ac:dyDescent="0.2">
      <c r="A127" s="116"/>
      <c r="B127" s="192"/>
      <c r="C127" s="33" t="s">
        <v>198</v>
      </c>
      <c r="D127" s="5">
        <v>94</v>
      </c>
      <c r="E127" s="12">
        <v>254</v>
      </c>
      <c r="F127" s="22">
        <f t="shared" si="3"/>
        <v>-160</v>
      </c>
      <c r="G127" s="10">
        <v>106</v>
      </c>
      <c r="H127" s="40">
        <f t="shared" si="5"/>
        <v>94</v>
      </c>
      <c r="I127" s="27">
        <f t="shared" si="4"/>
        <v>58.267716535433067</v>
      </c>
      <c r="J127" s="64"/>
      <c r="K127" s="60"/>
    </row>
    <row r="128" spans="1:11" ht="15" customHeight="1" x14ac:dyDescent="0.2">
      <c r="A128" s="116"/>
      <c r="B128" s="192"/>
      <c r="C128" s="33" t="s">
        <v>199</v>
      </c>
      <c r="D128" s="5">
        <v>129</v>
      </c>
      <c r="E128" s="12">
        <v>278</v>
      </c>
      <c r="F128" s="22">
        <f t="shared" si="3"/>
        <v>-149</v>
      </c>
      <c r="G128" s="10">
        <v>146</v>
      </c>
      <c r="H128" s="40">
        <f t="shared" si="5"/>
        <v>129</v>
      </c>
      <c r="I128" s="27">
        <f t="shared" si="4"/>
        <v>47.482014388489205</v>
      </c>
      <c r="J128" s="64"/>
      <c r="K128" s="60"/>
    </row>
    <row r="129" spans="1:11" ht="15" customHeight="1" x14ac:dyDescent="0.2">
      <c r="A129" s="116"/>
      <c r="B129" s="192"/>
      <c r="C129" s="33" t="s">
        <v>281</v>
      </c>
      <c r="D129" s="5">
        <v>66</v>
      </c>
      <c r="E129" s="12">
        <v>135</v>
      </c>
      <c r="F129" s="22">
        <f t="shared" si="3"/>
        <v>-69</v>
      </c>
      <c r="G129" s="10">
        <v>75</v>
      </c>
      <c r="H129" s="40">
        <f t="shared" si="5"/>
        <v>66</v>
      </c>
      <c r="I129" s="27">
        <f t="shared" si="4"/>
        <v>44.444444444444443</v>
      </c>
      <c r="J129" s="64"/>
      <c r="K129" s="60"/>
    </row>
    <row r="130" spans="1:11" ht="15" customHeight="1" x14ac:dyDescent="0.2">
      <c r="A130" s="117"/>
      <c r="B130" s="192"/>
      <c r="C130" s="33" t="s">
        <v>282</v>
      </c>
      <c r="D130" s="5">
        <v>118</v>
      </c>
      <c r="E130" s="12">
        <v>240</v>
      </c>
      <c r="F130" s="22">
        <f t="shared" si="3"/>
        <v>-122</v>
      </c>
      <c r="G130" s="10">
        <v>133</v>
      </c>
      <c r="H130" s="40">
        <f t="shared" si="5"/>
        <v>118</v>
      </c>
      <c r="I130" s="27">
        <f t="shared" si="4"/>
        <v>44.583333333333336</v>
      </c>
      <c r="J130" s="64"/>
      <c r="K130" s="60"/>
    </row>
    <row r="131" spans="1:11" ht="15" customHeight="1" x14ac:dyDescent="0.2">
      <c r="A131" s="190" t="s">
        <v>6</v>
      </c>
      <c r="B131" s="191" t="s">
        <v>200</v>
      </c>
      <c r="C131" s="32" t="s">
        <v>201</v>
      </c>
      <c r="D131" s="3">
        <v>210</v>
      </c>
      <c r="E131" s="16">
        <v>805</v>
      </c>
      <c r="F131" s="21">
        <f t="shared" si="3"/>
        <v>-595</v>
      </c>
      <c r="G131" s="16">
        <v>236</v>
      </c>
      <c r="H131" s="84">
        <f t="shared" si="5"/>
        <v>210</v>
      </c>
      <c r="I131" s="85">
        <f t="shared" si="4"/>
        <v>70.683229813664596</v>
      </c>
      <c r="J131" s="86" t="s">
        <v>129</v>
      </c>
      <c r="K131" s="87"/>
    </row>
    <row r="132" spans="1:11" ht="15" customHeight="1" x14ac:dyDescent="0.2">
      <c r="A132" s="190"/>
      <c r="B132" s="193"/>
      <c r="C132" s="35" t="s">
        <v>202</v>
      </c>
      <c r="D132" s="7">
        <v>104</v>
      </c>
      <c r="E132" s="13">
        <v>338</v>
      </c>
      <c r="F132" s="23">
        <f t="shared" si="3"/>
        <v>-234</v>
      </c>
      <c r="G132" s="13">
        <v>117</v>
      </c>
      <c r="H132" s="90">
        <f t="shared" si="5"/>
        <v>104</v>
      </c>
      <c r="I132" s="91">
        <f t="shared" si="4"/>
        <v>65.384615384615387</v>
      </c>
      <c r="J132" s="92"/>
      <c r="K132" s="93" t="s">
        <v>50</v>
      </c>
    </row>
    <row r="133" spans="1:11" ht="15" customHeight="1" x14ac:dyDescent="0.2">
      <c r="A133" s="190"/>
      <c r="B133" s="136" t="s">
        <v>203</v>
      </c>
      <c r="C133" s="140" t="s">
        <v>204</v>
      </c>
      <c r="D133" s="105">
        <v>183</v>
      </c>
      <c r="E133" s="106">
        <v>588</v>
      </c>
      <c r="F133" s="94">
        <f t="shared" si="3"/>
        <v>-405</v>
      </c>
      <c r="G133" s="106">
        <v>205</v>
      </c>
      <c r="H133" s="107">
        <f t="shared" si="5"/>
        <v>183</v>
      </c>
      <c r="I133" s="108">
        <f t="shared" si="4"/>
        <v>65.136054421768705</v>
      </c>
      <c r="J133" s="109"/>
      <c r="K133" s="110" t="s">
        <v>77</v>
      </c>
    </row>
    <row r="134" spans="1:11" ht="15" customHeight="1" x14ac:dyDescent="0.2">
      <c r="A134" s="190"/>
      <c r="B134" s="191" t="s">
        <v>205</v>
      </c>
      <c r="C134" s="32" t="s">
        <v>206</v>
      </c>
      <c r="D134" s="3">
        <v>281</v>
      </c>
      <c r="E134" s="16">
        <v>938</v>
      </c>
      <c r="F134" s="21">
        <f t="shared" si="3"/>
        <v>-657</v>
      </c>
      <c r="G134" s="16">
        <v>316</v>
      </c>
      <c r="H134" s="84">
        <f t="shared" si="5"/>
        <v>281</v>
      </c>
      <c r="I134" s="85">
        <f t="shared" si="4"/>
        <v>66.311300639658839</v>
      </c>
      <c r="J134" s="86" t="s">
        <v>129</v>
      </c>
      <c r="K134" s="87"/>
    </row>
    <row r="135" spans="1:11" ht="15" customHeight="1" x14ac:dyDescent="0.2">
      <c r="A135" s="190"/>
      <c r="B135" s="192"/>
      <c r="C135" s="33" t="s">
        <v>207</v>
      </c>
      <c r="D135" s="5">
        <v>73</v>
      </c>
      <c r="E135" s="12">
        <v>229</v>
      </c>
      <c r="F135" s="22">
        <f t="shared" ref="F135:F162" si="8">D135-E135</f>
        <v>-156</v>
      </c>
      <c r="G135" s="12">
        <v>82</v>
      </c>
      <c r="H135" s="43">
        <f t="shared" si="5"/>
        <v>73</v>
      </c>
      <c r="I135" s="88">
        <f t="shared" ref="I135:I162" si="9">(E135-G135)/E135*100</f>
        <v>64.192139737991269</v>
      </c>
      <c r="J135" s="67"/>
      <c r="K135" s="89" t="s">
        <v>51</v>
      </c>
    </row>
    <row r="136" spans="1:11" ht="15" customHeight="1" x14ac:dyDescent="0.2">
      <c r="A136" s="190"/>
      <c r="B136" s="193"/>
      <c r="C136" s="35" t="s">
        <v>208</v>
      </c>
      <c r="D136" s="7">
        <v>82</v>
      </c>
      <c r="E136" s="13">
        <v>226</v>
      </c>
      <c r="F136" s="23">
        <f t="shared" si="8"/>
        <v>-144</v>
      </c>
      <c r="G136" s="13">
        <v>92</v>
      </c>
      <c r="H136" s="90">
        <f t="shared" si="5"/>
        <v>82</v>
      </c>
      <c r="I136" s="91">
        <f t="shared" si="9"/>
        <v>59.292035398230091</v>
      </c>
      <c r="J136" s="92"/>
      <c r="K136" s="93"/>
    </row>
    <row r="137" spans="1:11" ht="15" customHeight="1" x14ac:dyDescent="0.2">
      <c r="A137" s="190"/>
      <c r="B137" s="82" t="s">
        <v>209</v>
      </c>
      <c r="C137" s="36" t="s">
        <v>210</v>
      </c>
      <c r="D137" s="8">
        <v>199</v>
      </c>
      <c r="E137" s="15">
        <v>653</v>
      </c>
      <c r="F137" s="47">
        <f t="shared" si="8"/>
        <v>-454</v>
      </c>
      <c r="G137" s="15">
        <v>224</v>
      </c>
      <c r="H137" s="95">
        <f t="shared" si="5"/>
        <v>199</v>
      </c>
      <c r="I137" s="96">
        <f t="shared" si="9"/>
        <v>65.69678407350689</v>
      </c>
      <c r="J137" s="97" t="s">
        <v>129</v>
      </c>
      <c r="K137" s="98"/>
    </row>
    <row r="138" spans="1:11" ht="15" customHeight="1" x14ac:dyDescent="0.2">
      <c r="A138" s="134" t="s">
        <v>104</v>
      </c>
      <c r="B138" s="179" t="s">
        <v>211</v>
      </c>
      <c r="C138" s="32" t="s">
        <v>283</v>
      </c>
      <c r="D138" s="3">
        <v>2077</v>
      </c>
      <c r="E138" s="16">
        <v>4406</v>
      </c>
      <c r="F138" s="21">
        <f>D138-E138</f>
        <v>-2329</v>
      </c>
      <c r="G138" s="16">
        <v>2200</v>
      </c>
      <c r="H138" s="84">
        <f t="shared" si="5"/>
        <v>2077</v>
      </c>
      <c r="I138" s="85">
        <f>(E138-G138)/E138*100</f>
        <v>50.068088969586931</v>
      </c>
      <c r="J138" s="86" t="s">
        <v>129</v>
      </c>
      <c r="K138" s="89" t="s">
        <v>284</v>
      </c>
    </row>
    <row r="139" spans="1:11" ht="15" customHeight="1" x14ac:dyDescent="0.2">
      <c r="A139" s="131"/>
      <c r="B139" s="150"/>
      <c r="C139" s="33" t="s">
        <v>285</v>
      </c>
      <c r="D139" s="5">
        <v>1257</v>
      </c>
      <c r="E139" s="12">
        <v>2311</v>
      </c>
      <c r="F139" s="22">
        <f>D139-E139</f>
        <v>-1054</v>
      </c>
      <c r="G139" s="10">
        <v>1331</v>
      </c>
      <c r="H139" s="40">
        <f t="shared" si="5"/>
        <v>1257</v>
      </c>
      <c r="I139" s="27">
        <f>(E139-G139)/E139*100</f>
        <v>42.405884898312415</v>
      </c>
      <c r="J139" s="64" t="s">
        <v>129</v>
      </c>
      <c r="K139" s="60"/>
    </row>
    <row r="140" spans="1:11" ht="15" customHeight="1" x14ac:dyDescent="0.2">
      <c r="A140" s="131"/>
      <c r="B140" s="150"/>
      <c r="C140" s="33" t="s">
        <v>286</v>
      </c>
      <c r="D140" s="5">
        <v>207</v>
      </c>
      <c r="E140" s="12">
        <v>503</v>
      </c>
      <c r="F140" s="22">
        <f>D140-E140</f>
        <v>-296</v>
      </c>
      <c r="G140" s="10">
        <v>219</v>
      </c>
      <c r="H140" s="40">
        <f t="shared" si="5"/>
        <v>207</v>
      </c>
      <c r="I140" s="27">
        <f>(E140-G140)/E140*100</f>
        <v>56.461232604373755</v>
      </c>
      <c r="J140" s="64" t="s">
        <v>129</v>
      </c>
      <c r="K140" s="60"/>
    </row>
    <row r="141" spans="1:11" ht="15" customHeight="1" x14ac:dyDescent="0.2">
      <c r="A141" s="131"/>
      <c r="B141" s="150"/>
      <c r="C141" s="33" t="s">
        <v>287</v>
      </c>
      <c r="D141" s="5">
        <v>64</v>
      </c>
      <c r="E141" s="12">
        <v>133</v>
      </c>
      <c r="F141" s="22">
        <f>D141-E141</f>
        <v>-69</v>
      </c>
      <c r="G141" s="12">
        <v>68</v>
      </c>
      <c r="H141" s="43">
        <f t="shared" si="5"/>
        <v>64</v>
      </c>
      <c r="I141" s="88">
        <f>(E141-G141)/E141*100</f>
        <v>48.872180451127818</v>
      </c>
      <c r="J141" s="67"/>
      <c r="K141" s="89"/>
    </row>
    <row r="142" spans="1:11" ht="15" customHeight="1" x14ac:dyDescent="0.2">
      <c r="A142" s="134"/>
      <c r="B142" s="180"/>
      <c r="C142" s="35" t="s">
        <v>212</v>
      </c>
      <c r="D142" s="7">
        <v>139</v>
      </c>
      <c r="E142" s="13">
        <v>347</v>
      </c>
      <c r="F142" s="23">
        <f>D142-E142</f>
        <v>-208</v>
      </c>
      <c r="G142" s="11">
        <v>147</v>
      </c>
      <c r="H142" s="42">
        <f t="shared" si="5"/>
        <v>139</v>
      </c>
      <c r="I142" s="29">
        <f>(E142-G142)/E142*100</f>
        <v>57.636887608069166</v>
      </c>
      <c r="J142" s="66"/>
      <c r="K142" s="61" t="s">
        <v>52</v>
      </c>
    </row>
    <row r="143" spans="1:11" ht="15" customHeight="1" x14ac:dyDescent="0.2">
      <c r="A143" s="131"/>
      <c r="B143" s="196" t="s">
        <v>213</v>
      </c>
      <c r="C143" s="32" t="s">
        <v>214</v>
      </c>
      <c r="D143" s="3">
        <v>182</v>
      </c>
      <c r="E143" s="16">
        <v>381</v>
      </c>
      <c r="F143" s="21">
        <f t="shared" si="8"/>
        <v>-199</v>
      </c>
      <c r="G143" s="9">
        <v>193</v>
      </c>
      <c r="H143" s="39">
        <f t="shared" si="5"/>
        <v>182</v>
      </c>
      <c r="I143" s="26">
        <f t="shared" si="9"/>
        <v>49.343832020997375</v>
      </c>
      <c r="J143" s="63"/>
      <c r="K143" s="59" t="s">
        <v>78</v>
      </c>
    </row>
    <row r="144" spans="1:11" ht="15" customHeight="1" x14ac:dyDescent="0.2">
      <c r="A144" s="131"/>
      <c r="B144" s="193"/>
      <c r="C144" s="35" t="s">
        <v>215</v>
      </c>
      <c r="D144" s="7">
        <v>96</v>
      </c>
      <c r="E144" s="13">
        <v>179</v>
      </c>
      <c r="F144" s="23">
        <f t="shared" si="8"/>
        <v>-83</v>
      </c>
      <c r="G144" s="11">
        <v>101</v>
      </c>
      <c r="H144" s="42">
        <f t="shared" si="5"/>
        <v>96</v>
      </c>
      <c r="I144" s="29">
        <f t="shared" si="9"/>
        <v>43.575418994413404</v>
      </c>
      <c r="J144" s="66"/>
      <c r="K144" s="61"/>
    </row>
    <row r="145" spans="1:11" ht="15" customHeight="1" x14ac:dyDescent="0.2">
      <c r="A145" s="131"/>
      <c r="B145" s="179" t="s">
        <v>112</v>
      </c>
      <c r="C145" s="33" t="s">
        <v>288</v>
      </c>
      <c r="D145" s="5">
        <v>458</v>
      </c>
      <c r="E145" s="12">
        <v>1030</v>
      </c>
      <c r="F145" s="22">
        <f t="shared" si="8"/>
        <v>-572</v>
      </c>
      <c r="G145" s="12">
        <v>485</v>
      </c>
      <c r="H145" s="43">
        <f t="shared" si="5"/>
        <v>458</v>
      </c>
      <c r="I145" s="88">
        <f t="shared" si="9"/>
        <v>52.912621359223301</v>
      </c>
      <c r="J145" s="67" t="s">
        <v>129</v>
      </c>
      <c r="K145" s="89"/>
    </row>
    <row r="146" spans="1:11" ht="15" customHeight="1" x14ac:dyDescent="0.2">
      <c r="A146" s="131"/>
      <c r="B146" s="150"/>
      <c r="C146" s="33" t="s">
        <v>289</v>
      </c>
      <c r="D146" s="5">
        <v>208</v>
      </c>
      <c r="E146" s="12">
        <v>482</v>
      </c>
      <c r="F146" s="22">
        <f t="shared" si="8"/>
        <v>-274</v>
      </c>
      <c r="G146" s="10">
        <v>221</v>
      </c>
      <c r="H146" s="40">
        <f t="shared" ref="H146:H159" si="10">D146</f>
        <v>208</v>
      </c>
      <c r="I146" s="27">
        <f t="shared" si="9"/>
        <v>54.149377593360995</v>
      </c>
      <c r="J146" s="64"/>
      <c r="K146" s="60" t="s">
        <v>290</v>
      </c>
    </row>
    <row r="147" spans="1:11" ht="15" customHeight="1" x14ac:dyDescent="0.2">
      <c r="A147" s="131"/>
      <c r="B147" s="180"/>
      <c r="C147" s="35" t="s">
        <v>216</v>
      </c>
      <c r="D147" s="7">
        <v>83</v>
      </c>
      <c r="E147" s="13">
        <v>154</v>
      </c>
      <c r="F147" s="23">
        <f t="shared" si="8"/>
        <v>-71</v>
      </c>
      <c r="G147" s="11">
        <v>88</v>
      </c>
      <c r="H147" s="42">
        <f t="shared" si="10"/>
        <v>83</v>
      </c>
      <c r="I147" s="29">
        <f t="shared" si="9"/>
        <v>42.857142857142854</v>
      </c>
      <c r="J147" s="66"/>
      <c r="K147" s="61"/>
    </row>
    <row r="148" spans="1:11" ht="15" customHeight="1" x14ac:dyDescent="0.2">
      <c r="A148" s="134"/>
      <c r="B148" s="135" t="s">
        <v>217</v>
      </c>
      <c r="C148" s="34" t="s">
        <v>218</v>
      </c>
      <c r="D148" s="17">
        <v>402</v>
      </c>
      <c r="E148" s="18">
        <v>960</v>
      </c>
      <c r="F148" s="25">
        <f t="shared" si="8"/>
        <v>-558</v>
      </c>
      <c r="G148" s="19">
        <v>426</v>
      </c>
      <c r="H148" s="41">
        <f t="shared" si="10"/>
        <v>402</v>
      </c>
      <c r="I148" s="28">
        <f t="shared" si="9"/>
        <v>55.625</v>
      </c>
      <c r="J148" s="65" t="s">
        <v>119</v>
      </c>
      <c r="K148" s="130"/>
    </row>
    <row r="149" spans="1:11" ht="15" customHeight="1" x14ac:dyDescent="0.2">
      <c r="A149" s="131"/>
      <c r="B149" s="116"/>
      <c r="C149" s="33" t="s">
        <v>219</v>
      </c>
      <c r="D149" s="5">
        <v>138</v>
      </c>
      <c r="E149" s="12">
        <v>265</v>
      </c>
      <c r="F149" s="22">
        <f>D149-E149</f>
        <v>-127</v>
      </c>
      <c r="G149" s="10">
        <v>146</v>
      </c>
      <c r="H149" s="40">
        <f t="shared" si="10"/>
        <v>138</v>
      </c>
      <c r="I149" s="27">
        <f>(E149-G149)/E149*100</f>
        <v>44.905660377358494</v>
      </c>
      <c r="J149" s="64"/>
      <c r="K149" s="60"/>
    </row>
    <row r="150" spans="1:11" ht="15" customHeight="1" x14ac:dyDescent="0.2">
      <c r="A150" s="131"/>
      <c r="B150" s="117"/>
      <c r="C150" s="35" t="s">
        <v>220</v>
      </c>
      <c r="D150" s="7">
        <v>80</v>
      </c>
      <c r="E150" s="13">
        <v>197</v>
      </c>
      <c r="F150" s="23">
        <f>D150-E150</f>
        <v>-117</v>
      </c>
      <c r="G150" s="11">
        <v>84</v>
      </c>
      <c r="H150" s="42">
        <f t="shared" si="10"/>
        <v>80</v>
      </c>
      <c r="I150" s="29">
        <f>(E150-G150)/E150*100</f>
        <v>57.360406091370564</v>
      </c>
      <c r="J150" s="66"/>
      <c r="K150" s="61"/>
    </row>
    <row r="151" spans="1:11" ht="15" customHeight="1" x14ac:dyDescent="0.2">
      <c r="A151" s="131"/>
      <c r="B151" s="135" t="s">
        <v>221</v>
      </c>
      <c r="C151" s="32" t="s">
        <v>222</v>
      </c>
      <c r="D151" s="3">
        <v>700</v>
      </c>
      <c r="E151" s="16">
        <v>1789</v>
      </c>
      <c r="F151" s="21">
        <f>D151-E151</f>
        <v>-1089</v>
      </c>
      <c r="G151" s="9">
        <v>741</v>
      </c>
      <c r="H151" s="39">
        <f t="shared" si="10"/>
        <v>700</v>
      </c>
      <c r="I151" s="26">
        <f>(E151-G151)/E151*100</f>
        <v>58.580212409167132</v>
      </c>
      <c r="J151" s="63" t="s">
        <v>129</v>
      </c>
      <c r="K151" s="59"/>
    </row>
    <row r="152" spans="1:11" ht="15" customHeight="1" x14ac:dyDescent="0.2">
      <c r="A152" s="131"/>
      <c r="B152" s="138"/>
      <c r="C152" s="35" t="s">
        <v>223</v>
      </c>
      <c r="D152" s="7">
        <v>95</v>
      </c>
      <c r="E152" s="13">
        <v>218</v>
      </c>
      <c r="F152" s="23">
        <f t="shared" si="8"/>
        <v>-123</v>
      </c>
      <c r="G152" s="11">
        <v>100</v>
      </c>
      <c r="H152" s="42">
        <f t="shared" si="10"/>
        <v>95</v>
      </c>
      <c r="I152" s="29">
        <f t="shared" si="9"/>
        <v>54.128440366972477</v>
      </c>
      <c r="J152" s="66"/>
      <c r="K152" s="61"/>
    </row>
    <row r="153" spans="1:11" ht="15" customHeight="1" x14ac:dyDescent="0.2">
      <c r="A153" s="131"/>
      <c r="B153" s="179" t="s">
        <v>224</v>
      </c>
      <c r="C153" s="32" t="s">
        <v>234</v>
      </c>
      <c r="D153" s="3">
        <v>315</v>
      </c>
      <c r="E153" s="16">
        <v>742</v>
      </c>
      <c r="F153" s="21">
        <f t="shared" si="8"/>
        <v>-427</v>
      </c>
      <c r="G153" s="9">
        <v>334</v>
      </c>
      <c r="H153" s="39">
        <f t="shared" si="10"/>
        <v>315</v>
      </c>
      <c r="I153" s="26">
        <f t="shared" si="9"/>
        <v>54.986522911051217</v>
      </c>
      <c r="J153" s="63" t="s">
        <v>129</v>
      </c>
      <c r="K153" s="59"/>
    </row>
    <row r="154" spans="1:11" ht="15" customHeight="1" x14ac:dyDescent="0.2">
      <c r="A154" s="131"/>
      <c r="B154" s="180"/>
      <c r="C154" s="35" t="s">
        <v>225</v>
      </c>
      <c r="D154" s="7">
        <v>118</v>
      </c>
      <c r="E154" s="13">
        <v>382</v>
      </c>
      <c r="F154" s="23">
        <f>D154-E154</f>
        <v>-264</v>
      </c>
      <c r="G154" s="11">
        <v>125</v>
      </c>
      <c r="H154" s="42">
        <f t="shared" si="10"/>
        <v>118</v>
      </c>
      <c r="I154" s="29">
        <f>(E154-G154)/E154*100</f>
        <v>67.277486910994767</v>
      </c>
      <c r="J154" s="66"/>
      <c r="K154" s="61"/>
    </row>
    <row r="155" spans="1:11" ht="15" customHeight="1" x14ac:dyDescent="0.2">
      <c r="A155" s="131"/>
      <c r="B155" s="197" t="s">
        <v>68</v>
      </c>
      <c r="C155" s="32" t="s">
        <v>235</v>
      </c>
      <c r="D155" s="3">
        <v>646</v>
      </c>
      <c r="E155" s="16">
        <v>1613</v>
      </c>
      <c r="F155" s="21">
        <f>D155-E155</f>
        <v>-967</v>
      </c>
      <c r="G155" s="9">
        <v>684</v>
      </c>
      <c r="H155" s="39">
        <f t="shared" si="10"/>
        <v>646</v>
      </c>
      <c r="I155" s="26">
        <f>(E155-G155)/E155*100</f>
        <v>57.594544327340358</v>
      </c>
      <c r="J155" s="63" t="s">
        <v>129</v>
      </c>
      <c r="K155" s="59"/>
    </row>
    <row r="156" spans="1:11" ht="15" customHeight="1" x14ac:dyDescent="0.2">
      <c r="A156" s="131"/>
      <c r="B156" s="214"/>
      <c r="C156" s="33" t="s">
        <v>291</v>
      </c>
      <c r="D156" s="5">
        <v>102</v>
      </c>
      <c r="E156" s="12">
        <v>185</v>
      </c>
      <c r="F156" s="22">
        <f t="shared" ref="F156:F157" si="11">D156-E156</f>
        <v>-83</v>
      </c>
      <c r="G156" s="10">
        <v>108</v>
      </c>
      <c r="H156" s="40">
        <f t="shared" si="10"/>
        <v>102</v>
      </c>
      <c r="I156" s="27">
        <f t="shared" ref="I156:I157" si="12">(E156-G156)/E156*100</f>
        <v>41.621621621621621</v>
      </c>
      <c r="J156" s="64"/>
      <c r="K156" s="60"/>
    </row>
    <row r="157" spans="1:11" ht="15" customHeight="1" x14ac:dyDescent="0.2">
      <c r="A157" s="131"/>
      <c r="B157" s="214"/>
      <c r="C157" s="33" t="s">
        <v>226</v>
      </c>
      <c r="D157" s="5">
        <v>132</v>
      </c>
      <c r="E157" s="12">
        <v>253</v>
      </c>
      <c r="F157" s="22">
        <f t="shared" si="11"/>
        <v>-121</v>
      </c>
      <c r="G157" s="10">
        <v>140</v>
      </c>
      <c r="H157" s="40">
        <f t="shared" si="10"/>
        <v>132</v>
      </c>
      <c r="I157" s="27">
        <f t="shared" si="12"/>
        <v>44.664031620553359</v>
      </c>
      <c r="J157" s="64"/>
      <c r="K157" s="60" t="s">
        <v>53</v>
      </c>
    </row>
    <row r="158" spans="1:11" ht="15" customHeight="1" x14ac:dyDescent="0.2">
      <c r="A158" s="132"/>
      <c r="B158" s="198"/>
      <c r="C158" s="83" t="s">
        <v>292</v>
      </c>
      <c r="D158" s="57">
        <v>50</v>
      </c>
      <c r="E158" s="58">
        <v>110</v>
      </c>
      <c r="F158" s="49">
        <f t="shared" si="8"/>
        <v>-60</v>
      </c>
      <c r="G158" s="209">
        <v>53</v>
      </c>
      <c r="H158" s="210">
        <f t="shared" si="10"/>
        <v>50</v>
      </c>
      <c r="I158" s="50">
        <f t="shared" si="9"/>
        <v>51.81818181818182</v>
      </c>
      <c r="J158" s="211"/>
      <c r="K158" s="78"/>
    </row>
    <row r="159" spans="1:11" ht="15" customHeight="1" x14ac:dyDescent="0.2">
      <c r="A159" s="117" t="s">
        <v>69</v>
      </c>
      <c r="B159" s="82" t="s">
        <v>227</v>
      </c>
      <c r="C159" s="36" t="s">
        <v>228</v>
      </c>
      <c r="D159" s="8">
        <v>1373</v>
      </c>
      <c r="E159" s="15">
        <v>2982</v>
      </c>
      <c r="F159" s="24">
        <f t="shared" si="8"/>
        <v>-1609</v>
      </c>
      <c r="G159" s="15">
        <v>1486</v>
      </c>
      <c r="H159" s="95">
        <f t="shared" si="10"/>
        <v>1373</v>
      </c>
      <c r="I159" s="96">
        <f t="shared" si="9"/>
        <v>50.167672702883969</v>
      </c>
      <c r="J159" s="97" t="s">
        <v>129</v>
      </c>
      <c r="K159" s="98" t="s">
        <v>100</v>
      </c>
    </row>
    <row r="160" spans="1:11" ht="15.75" customHeight="1" x14ac:dyDescent="0.2"/>
  </sheetData>
  <mergeCells count="51">
    <mergeCell ref="B153:B154"/>
    <mergeCell ref="B155:B158"/>
    <mergeCell ref="A131:A137"/>
    <mergeCell ref="B131:B132"/>
    <mergeCell ref="B134:B136"/>
    <mergeCell ref="B138:B142"/>
    <mergeCell ref="B143:B144"/>
    <mergeCell ref="B145:B147"/>
    <mergeCell ref="B103:B105"/>
    <mergeCell ref="B106:B110"/>
    <mergeCell ref="B112:B116"/>
    <mergeCell ref="B120:B121"/>
    <mergeCell ref="B122:B124"/>
    <mergeCell ref="B125:B130"/>
    <mergeCell ref="B69:B75"/>
    <mergeCell ref="B83:B88"/>
    <mergeCell ref="B89:B92"/>
    <mergeCell ref="B93:B94"/>
    <mergeCell ref="B95:B98"/>
    <mergeCell ref="B100:B102"/>
    <mergeCell ref="A55:A66"/>
    <mergeCell ref="B55:B59"/>
    <mergeCell ref="B60:B63"/>
    <mergeCell ref="B64:B66"/>
    <mergeCell ref="A67:A68"/>
    <mergeCell ref="B67:B68"/>
    <mergeCell ref="B27:B30"/>
    <mergeCell ref="B31:B34"/>
    <mergeCell ref="B35:B40"/>
    <mergeCell ref="B41:B44"/>
    <mergeCell ref="B47:B50"/>
    <mergeCell ref="B51:B53"/>
    <mergeCell ref="I4:I6"/>
    <mergeCell ref="J4:J6"/>
    <mergeCell ref="K4:K6"/>
    <mergeCell ref="A7:A14"/>
    <mergeCell ref="B7:B14"/>
    <mergeCell ref="A15:A26"/>
    <mergeCell ref="B15:B17"/>
    <mergeCell ref="B18:B19"/>
    <mergeCell ref="B22:B25"/>
    <mergeCell ref="A1:I1"/>
    <mergeCell ref="B2:I2"/>
    <mergeCell ref="B3:I3"/>
    <mergeCell ref="A4:A6"/>
    <mergeCell ref="B4:B6"/>
    <mergeCell ref="C4:C6"/>
    <mergeCell ref="D4:D6"/>
    <mergeCell ref="E4:E6"/>
    <mergeCell ref="F4:F6"/>
    <mergeCell ref="G4:H5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scale="92" firstPageNumber="37" orientation="landscape" r:id="rId1"/>
  <headerFooter scaleWithDoc="0">
    <oddHeader>&amp;R&amp;10準特定地域需給状況・適正車両数　　&amp;P</oddHeader>
  </headerFooter>
  <rowBreaks count="5" manualBreakCount="5">
    <brk id="34" max="10" man="1"/>
    <brk id="66" max="10" man="1"/>
    <brk id="94" max="10" man="1"/>
    <brk id="105" max="10" man="1"/>
    <brk id="1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特定地域適正車両数</vt:lpstr>
      <vt:lpstr>準特定地域需給状況</vt:lpstr>
      <vt:lpstr>準特定地域需給状況!Print_Area</vt:lpstr>
      <vt:lpstr>準特定地域需給状況!Print_Titles</vt:lpstr>
      <vt:lpstr>特定地域適正車両数!Print_Titles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BARA2</cp:lastModifiedBy>
  <cp:lastPrinted>2019-09-19T06:00:31Z</cp:lastPrinted>
  <dcterms:created xsi:type="dcterms:W3CDTF">2009-07-22T07:12:52Z</dcterms:created>
  <dcterms:modified xsi:type="dcterms:W3CDTF">2023-02-15T06:10:55Z</dcterms:modified>
</cp:coreProperties>
</file>